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Korisnik\Desktop\JEDNOSTAVNA NABAVA\JEDNOSTAVNA NABAVA U 2026. GODINI\REKONSTRUKCIJA INFORMATIČKE UČIONICE\"/>
    </mc:Choice>
  </mc:AlternateContent>
  <xr:revisionPtr revIDLastSave="0" documentId="13_ncr:1_{E48885C1-D14A-493D-AF61-5121F944B45E}" xr6:coauthVersionLast="47" xr6:coauthVersionMax="47" xr10:uidLastSave="{00000000-0000-0000-0000-000000000000}"/>
  <bookViews>
    <workbookView xWindow="-120" yWindow="-120" windowWidth="29040" windowHeight="15720" activeTab="3" xr2:uid="{00000000-000D-0000-FFFF-FFFF00000000}"/>
  </bookViews>
  <sheets>
    <sheet name="naslovna" sheetId="5" r:id="rId1"/>
    <sheet name="građevinsko-obrtnički" sheetId="10" r:id="rId2"/>
    <sheet name="elektrotehnika" sheetId="11" r:id="rId3"/>
    <sheet name="rekapitulacija" sheetId="6" r:id="rId4"/>
  </sheets>
  <definedNames>
    <definedName name="_xlnm.Print_Titles" localSheetId="2">elektrotehnika!$1:$5</definedName>
    <definedName name="_xlnm.Print_Area" localSheetId="0">naslovna!$A$1:$E$45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29" i="11" l="1"/>
  <c r="J621" i="11"/>
  <c r="J599" i="11"/>
  <c r="J591" i="11"/>
  <c r="J590" i="11"/>
  <c r="J589" i="11"/>
  <c r="J565" i="11"/>
  <c r="J564" i="11"/>
  <c r="J563" i="11"/>
  <c r="J562" i="11"/>
  <c r="J561" i="11"/>
  <c r="J560" i="11"/>
  <c r="J559" i="11"/>
  <c r="J558" i="11"/>
  <c r="J557" i="11"/>
  <c r="J555" i="11"/>
  <c r="J553" i="11"/>
  <c r="J552" i="11"/>
  <c r="J551" i="11"/>
  <c r="J550" i="11"/>
  <c r="J549" i="11"/>
  <c r="J548" i="11"/>
  <c r="J539" i="11"/>
  <c r="J527" i="11"/>
  <c r="J525" i="11"/>
  <c r="J524" i="11"/>
  <c r="J512" i="11"/>
  <c r="J510" i="11"/>
  <c r="J508" i="11"/>
  <c r="J506" i="11"/>
  <c r="J505" i="11"/>
  <c r="J482" i="11"/>
  <c r="J475" i="11"/>
  <c r="J472" i="11"/>
  <c r="J430" i="11"/>
  <c r="J413" i="11"/>
  <c r="J410" i="11"/>
  <c r="J408" i="11"/>
  <c r="J407" i="11"/>
  <c r="J406" i="11"/>
  <c r="J405" i="11"/>
  <c r="J404" i="11"/>
  <c r="J403" i="11"/>
  <c r="J402" i="11"/>
  <c r="J401" i="11"/>
  <c r="J400" i="11"/>
  <c r="J391" i="11"/>
  <c r="J354" i="11"/>
  <c r="J353" i="11"/>
  <c r="J352" i="11"/>
  <c r="J340" i="11"/>
  <c r="J338" i="11"/>
  <c r="J337" i="11"/>
  <c r="J336" i="11"/>
  <c r="J335" i="11"/>
  <c r="J334" i="11"/>
  <c r="J320" i="11"/>
  <c r="J319" i="11"/>
  <c r="J318" i="11"/>
  <c r="J317" i="11"/>
  <c r="J316" i="11"/>
  <c r="J315" i="11"/>
  <c r="J307" i="11"/>
  <c r="J306" i="11"/>
  <c r="J305" i="11"/>
  <c r="J304" i="11"/>
  <c r="J302" i="11"/>
  <c r="J281" i="11"/>
  <c r="J280" i="11"/>
  <c r="J274" i="11"/>
  <c r="J273" i="11"/>
  <c r="J261" i="11"/>
  <c r="J255" i="11"/>
  <c r="J248" i="11"/>
  <c r="J242" i="11"/>
  <c r="J236" i="11"/>
  <c r="J217" i="11"/>
  <c r="J215" i="11"/>
  <c r="J202" i="11"/>
  <c r="J201" i="11"/>
  <c r="J189" i="11"/>
  <c r="J188" i="11"/>
  <c r="J187" i="11"/>
  <c r="J179" i="11"/>
  <c r="J178" i="11"/>
  <c r="J177" i="11"/>
  <c r="J176" i="11"/>
  <c r="J175" i="11"/>
  <c r="J174" i="11"/>
  <c r="J173" i="11"/>
  <c r="J164" i="11"/>
  <c r="J156" i="11"/>
  <c r="J155" i="11"/>
  <c r="J154" i="11"/>
  <c r="J153" i="11"/>
  <c r="J152" i="11"/>
  <c r="J136" i="11"/>
  <c r="J122" i="11"/>
  <c r="J594" i="11" l="1"/>
  <c r="J650" i="11" s="1"/>
  <c r="J634" i="11"/>
  <c r="J651" i="11" s="1"/>
  <c r="J416" i="11"/>
  <c r="J646" i="11" s="1"/>
  <c r="J532" i="11"/>
  <c r="J648" i="11" s="1"/>
  <c r="J568" i="11"/>
  <c r="J649" i="11" s="1"/>
  <c r="J491" i="11"/>
  <c r="J647" i="11" s="1"/>
  <c r="J159" i="11"/>
  <c r="J642" i="11" s="1"/>
  <c r="J284" i="11"/>
  <c r="J644" i="11" s="1"/>
  <c r="J357" i="11"/>
  <c r="J645" i="11" s="1"/>
  <c r="J223" i="11"/>
  <c r="J643" i="11" s="1"/>
  <c r="I652" i="11" l="1"/>
  <c r="E18" i="6" s="1"/>
  <c r="I653" i="11"/>
  <c r="I654" i="11" s="1"/>
  <c r="E61" i="10" l="1"/>
  <c r="E62" i="10"/>
  <c r="E63" i="10"/>
  <c r="E64" i="10"/>
  <c r="E65" i="10"/>
  <c r="E66" i="10"/>
  <c r="E67" i="10"/>
  <c r="E68" i="10"/>
  <c r="E69" i="10"/>
  <c r="E70" i="10"/>
  <c r="E71" i="10"/>
  <c r="E72" i="10"/>
  <c r="E73" i="10"/>
  <c r="E74" i="10"/>
  <c r="E75" i="10"/>
  <c r="E88" i="10"/>
  <c r="E89" i="10"/>
  <c r="E90" i="10"/>
  <c r="E91" i="10"/>
  <c r="E92" i="10"/>
  <c r="E93" i="10"/>
  <c r="E94" i="10"/>
  <c r="E101" i="10"/>
  <c r="E102" i="10"/>
  <c r="E103" i="10"/>
  <c r="E110" i="10"/>
  <c r="E111" i="10"/>
  <c r="E112" i="10"/>
  <c r="E113" i="10"/>
  <c r="E114" i="10"/>
  <c r="E116" i="10"/>
  <c r="E117" i="10"/>
  <c r="E118" i="10"/>
  <c r="E119" i="10"/>
  <c r="E127" i="10"/>
  <c r="E128" i="10"/>
  <c r="E129" i="10"/>
  <c r="E130" i="10"/>
  <c r="E131" i="10"/>
  <c r="E132" i="10"/>
  <c r="E134" i="10"/>
  <c r="E135" i="10"/>
  <c r="E136" i="10"/>
  <c r="E137" i="10"/>
  <c r="E138" i="10"/>
  <c r="E139" i="10"/>
  <c r="E140" i="10"/>
  <c r="E146" i="10"/>
  <c r="E147" i="10"/>
  <c r="E148" i="10"/>
  <c r="E149" i="10"/>
  <c r="E150" i="10"/>
  <c r="E151" i="10"/>
  <c r="E152" i="10"/>
  <c r="E153" i="10"/>
  <c r="E154" i="10"/>
  <c r="E155" i="10"/>
  <c r="E156" i="10"/>
  <c r="E157" i="10"/>
  <c r="E165" i="10"/>
  <c r="E166" i="10"/>
  <c r="E167" i="10"/>
  <c r="E168" i="10"/>
  <c r="E169" i="10"/>
  <c r="E170" i="10"/>
  <c r="E171" i="10"/>
  <c r="E172" i="10"/>
  <c r="E104" i="10" l="1"/>
  <c r="E208" i="10" s="1"/>
  <c r="E76" i="10"/>
  <c r="E204" i="10" s="1"/>
  <c r="E95" i="10"/>
  <c r="E206" i="10" s="1"/>
  <c r="E141" i="10"/>
  <c r="E212" i="10" s="1"/>
  <c r="E158" i="10"/>
  <c r="E214" i="10" s="1"/>
  <c r="E120" i="10"/>
  <c r="E210" i="10" s="1"/>
  <c r="E173" i="10"/>
  <c r="E216" i="10" s="1"/>
  <c r="E218" i="10" s="1"/>
  <c r="E16" i="6" s="1"/>
  <c r="E20" i="6" s="1"/>
  <c r="E21" i="6" l="1"/>
  <c r="E22" i="6"/>
</calcChain>
</file>

<file path=xl/sharedStrings.xml><?xml version="1.0" encoding="utf-8"?>
<sst xmlns="http://schemas.openxmlformats.org/spreadsheetml/2006/main" count="949" uniqueCount="572">
  <si>
    <t>UKUPNO DEMONTAŽE I RUŠENJA</t>
  </si>
  <si>
    <t>UKUPNO ZIDARSKI RADOVI</t>
  </si>
  <si>
    <t>UKUPNO SOBOSLIKARSKO LIČILAČKI RADOVI</t>
  </si>
  <si>
    <t>kom</t>
  </si>
  <si>
    <t>A/ DEMONTAŽE I RUŠENJA</t>
  </si>
  <si>
    <t>Jed.mjere</t>
  </si>
  <si>
    <t>Količina</t>
  </si>
  <si>
    <t>Jedinič. cijena</t>
  </si>
  <si>
    <t>Ukupni iznos</t>
  </si>
  <si>
    <r>
      <t>m</t>
    </r>
    <r>
      <rPr>
        <i/>
        <vertAlign val="superscript"/>
        <sz val="11"/>
        <rFont val="Arial"/>
        <family val="2"/>
        <charset val="238"/>
      </rPr>
      <t>2</t>
    </r>
  </si>
  <si>
    <t>kompl.</t>
  </si>
  <si>
    <t>m'</t>
  </si>
  <si>
    <t>TROŠKOVNIK</t>
  </si>
  <si>
    <t>UKUPNO RAZNI RADOVI</t>
  </si>
  <si>
    <t>SVEUKUPNA REKAPITULACIJA</t>
  </si>
  <si>
    <t>TROŠKOVNIK GRAĐEVINSKO - OBRTNIČKIH RADOVA</t>
  </si>
  <si>
    <t>a/ pod</t>
  </si>
  <si>
    <t>b/ sokla</t>
  </si>
  <si>
    <t xml:space="preserve">TROŠKOVNIK GRAĐEVINSKO - OBRTNIČKIH </t>
  </si>
  <si>
    <t>I/ GRAĐEVINSKO-OBRTNIČKI RADOVI</t>
  </si>
  <si>
    <t>II/ ELEKTROTEHNIČKI RADOVI</t>
  </si>
  <si>
    <t>UKUPNO         €</t>
  </si>
  <si>
    <t>PDV 25%         €</t>
  </si>
  <si>
    <t>SVEUKUPNO €</t>
  </si>
  <si>
    <t>I ELEKTROTEHNIČKIH RADOVA</t>
  </si>
  <si>
    <t>UKUPNO PODOPOLAGAČKI RADOVI</t>
  </si>
  <si>
    <t>komplet</t>
  </si>
  <si>
    <t>a/ umivaonik sa sifonom i baterijom</t>
  </si>
  <si>
    <t xml:space="preserve"> </t>
  </si>
  <si>
    <t xml:space="preserve">UKUPNO           € </t>
  </si>
  <si>
    <t>G/ RAZNI  RADOVI</t>
  </si>
  <si>
    <t>F/ CENTRALNO GRIJANJE</t>
  </si>
  <si>
    <t>E/ SOBOSLIKARSKO LIČILAČKI RADOVI</t>
  </si>
  <si>
    <t>D/ PODOPOLAGAČKI RADOVI</t>
  </si>
  <si>
    <t>C/ ALUMINIJSKA  STOLARIJA</t>
  </si>
  <si>
    <t>B/ ZIDARSKI RADOVI</t>
  </si>
  <si>
    <t>3. Detaljno čišćenje prije primopredaje prostorija obuhvaćenih radovima. Stavka uključuje čišćenje pločica, stolarije, podova, sanitarija sve spremno za korištenje. Ukoliko dođe od onečišćenja prostorija koje nisu obuhvaćene radovima izvođač je iste dužan očistiti o svom trošku.</t>
  </si>
  <si>
    <t>2. Čišćenje gradilišta za vrijeme radova. Stavka obuhvaća svakodnevno čišćenje prostorija obuhvaćenih radovima i prostorija koje nisu obuhvaćene radovima ukoliko dođe do njihovog onečišćenja.</t>
  </si>
  <si>
    <t xml:space="preserve">1. Pilanje, uštemavaje i blindiranje vodovodne instalacije umivaonika i malog bojlera koja je iznad razine žbuke. U cijenu uključeno zabacivanje camentnim mortom. </t>
  </si>
  <si>
    <t>UKUPNO CENTRALNO GRIJANJE</t>
  </si>
  <si>
    <t>4. Radijatorska prigušnica 1/2", kućište od bakrene legure, niklovano. Ugrađuje se na povratni vod na ogrjevnim tijelima, u ravnoj ili kutnoj izvedbi, prema stanju na gradilištu.</t>
  </si>
  <si>
    <t>3. Dobava i ugradba radijatorskog ventila 1/2", kućište od bakrene legure, niklovano. Ugrađuje se na polazni vod na ogrjevnim tijelima, u ravnoj ili kutnoj izvedbi, prema stanju na gradilištu.Termostatski ventil uključivo termostatska glava punjena tekućinom.Termostatska glava zaštićena od otuđenja.</t>
  </si>
  <si>
    <t>2. Pažljiva demontaža ljevanoželjeznih radijatora, odlaganje na sigurno mjesto te ponovna montaža na prvobitno mjesto.U cijenu uključeni novi nosači na zidu. Radijatori veličine 120x70 cm.</t>
  </si>
  <si>
    <t>kompl</t>
  </si>
  <si>
    <t xml:space="preserve">1. Pražnjenje instalacije centralnog grijanja, punjenje instalacije, ispitivanje i puštanje u pogon. </t>
  </si>
  <si>
    <t>4. Dobava materijala te bojanje ljevanoželjeznih radijatora uljenom bojom otpornom na visoke temperature. U cijenu uključene potrebne predradnje. Radijatori veličine 120x70 cm.</t>
  </si>
  <si>
    <t>3. Dobava materijala te bojanje cijevi centralnog grijanja uljenom bojom otpornom na visoke temperature. U cijenu uključene potrebne predradnje.</t>
  </si>
  <si>
    <t>2. Dobava materijala te bojanje stropova poludisperzivnim bojama u tonu po izboru investitora i odobrenju nadzorne službe. U cijenu uključeno gletanje i brušenje, nanošenje  boje sa svim predradnjama i postupkom nanošenja prema uputi proizvođača.U cijenu uključena pokretna radna skela. Rad na visini do 5,00 m.</t>
  </si>
  <si>
    <t>1. Dobava materijala te bojanje zidova poludisperzivnim bojama u tonu po izboru investitora i odobrenju nadzorne službe. U cijenu uključeno gletanje i brušenje zidova, nanošenje  boje sa svim predradnjama i postupkom nanošenja prema uputi proizvođača.U cijenu uključena pokretna radna skela. Rad na visini do 5,00 m.</t>
  </si>
  <si>
    <t xml:space="preserve">2. Dobava i postava  elastične podne obloge od jednoslojnog homogenog PVC-a u rolama širine 180 cm. Postavlja se na već pripremljenu podlogu. Klasa otpornosti na požar B1 prema DIN 4102. PUR poliuretanska zaštita protiv prljanja. Podna obloga mora imati važeći atest za zapaljivost HRN DIN 4102-B1. Lijepi se cijelom površinom disperzionim ljepilom prema preporuci proizvođača. Boja po izboru investitora i odobrenju nadzorne službe. Debljina obloge 2,0 mm. Proizvod kao Armstrong DLW Medintone PUR (ili jednakovrijedno). Obloga se termički zavaruje elektrodom za zavarivanje od PVC-a. Uključivo dobava materijala, izvedba i upotreba svih alata i uređaja te završno čišćenje i premazivanje odgovarajućim sredstvom prema preporuci proizvođača. </t>
  </si>
  <si>
    <t>1. Dobava i izrada izravnavajućeg sloja na očišćenu i predpremazom obrađenu podlogu. Maksimalna dozvoljena vlažnost podloge prema DIN 18560 je 2,0% cm. Izravnavajući sloj obavezno strojno prebrusiti. Dopuštene su granične vrijednosti neravnina gotove podloge prema DIN 18202 mjerena na razmaku od 0,1m-2mm, 1m-4mm, 4m-10mm, 10m-12mm, 15m-15mm.</t>
  </si>
  <si>
    <t>UKUPNO ALUMINIJSKA  STOLARIJA</t>
  </si>
  <si>
    <t>1. Dobava i ugradba unutarnjih vrata koja se izvode od aluminijskih profila i ispune od panela. U cijenu uključen sav spojni i brtveni materijal te okov, zidarska obrada oko stolarije sve do potpune gotovosti. Krilo vrata podjeljeno na dva polja panela.Vrata sa nadsvjetlom vel. 110x275 cm</t>
  </si>
  <si>
    <t>2. Dobava materijala te mjestimično popunjavanje većih pukotina i rupa fleksibilnim ljepilom.</t>
  </si>
  <si>
    <t xml:space="preserve">1. Dobava materijala te grubo i fino  žbukanje unutarnjih zidova  sa prethodnim nabacivanjem cementnog šprica. </t>
  </si>
  <si>
    <t>5. Skidanje PVC podne obloge zajedno sa pripadajućom PVC soklom, utovar u vozilo i odvoz na deponiju. U cijenu uključeno struganje ostataka ljepila sa betonske podloge.</t>
  </si>
  <si>
    <t xml:space="preserve">4. Otucanje žbuke sa zidova, utovar u vozilo i odvoz na deponiju. Žbuku otući do čvrste podloge. </t>
  </si>
  <si>
    <t>3. Otucanje zidnih keramičkih pločica zajedno sa veznim materijalom, utovar u vozilo i odvoz na deponiju.</t>
  </si>
  <si>
    <t>b/ mali bojler 10 L</t>
  </si>
  <si>
    <t>2. Demontaža sanitarnih uređaja zajedno sa svom priključnom i ovjesnom garniturom.  U cijenu je uključeno iznošenje uređaja izvan objekta, utovar u transportno sredstvo i odvoz na deponiju.</t>
  </si>
  <si>
    <t>1. Demontaža unutarnjih drvenih vrata (krilo+dovratnik), utovar u vozilo i odvoz na deponiju. Vrata sa nadsvjetlom vel. 80x275 cm</t>
  </si>
  <si>
    <t>učionice za informatiku u OŠ B. Kašića Zadar</t>
  </si>
  <si>
    <t xml:space="preserve"> za izvođenje građevinsko-obrtničkih radova na uređenju </t>
  </si>
  <si>
    <t>NARUČITELJ:  Osnovna škola Bartula Kašića Zadar</t>
  </si>
  <si>
    <t xml:space="preserve">                          Uređenje učionice za informatiku</t>
  </si>
  <si>
    <t>GRAĐEVINA:   Osnovna škola Bartula Kašića Zadar</t>
  </si>
  <si>
    <t>KRIŽNI VIJAK d.o.o.
HR-23000 Zadar, Hrvatskih književnika 31, OIB: 11739222067
email: kriznivijak@gmail.com</t>
  </si>
  <si>
    <t>INVESTITOR:</t>
  </si>
  <si>
    <t>Osnovna škola Bartula Kašića, Bribirski prilaz 2, HR-23000 Zadar</t>
  </si>
  <si>
    <t>ELEKTROTEHNIČKI TROŠKOVNIK
(1.kat; 1x informatika)</t>
  </si>
  <si>
    <t>NARUČITELJ:</t>
  </si>
  <si>
    <t>IP-003/2025</t>
  </si>
  <si>
    <t xml:space="preserve">GRAĐEVINA: </t>
  </si>
  <si>
    <t>POSLOVNA GRAĐEVINA JAVNE NAMJENE
Osnovna škola Bartula Kašića u Zadru</t>
  </si>
  <si>
    <t>Pozicija</t>
  </si>
  <si>
    <t>Jed. mjere</t>
  </si>
  <si>
    <t>Jedinična cijena (EUR)</t>
  </si>
  <si>
    <t>E.</t>
  </si>
  <si>
    <t>ELEKTROTEHNIČKI TROŠKOVNIK</t>
  </si>
  <si>
    <t>SADRŽAJ</t>
  </si>
  <si>
    <t>0.</t>
  </si>
  <si>
    <t>TEHNIČKI UVJETI I OPĆE NAPOMENE ZA SVE TROŠKOVNIČKE STAVKE</t>
  </si>
  <si>
    <t>ELEKTROTEHNIČKI I OSTALI PRIPREMNI RADOVI</t>
  </si>
  <si>
    <t>PODRŠKA ELEKTROTEHNIČKIM RADOVIMA OSTALIH STRUKA npr. GEODETSKE i GRAĐEVINSKE</t>
  </si>
  <si>
    <t>TRASE ELEKTROTEHNIČKIH INSTALACIJA</t>
  </si>
  <si>
    <t>ELEKTROTEHNIČKE INSTALACIJE I RADOVI</t>
  </si>
  <si>
    <t>ENERGETSKI ORMARI</t>
  </si>
  <si>
    <t>RASVJETA</t>
  </si>
  <si>
    <t>PRIKLJUČNICE I INA ENERGETSKA OPREMA</t>
  </si>
  <si>
    <t>EKMI - TELEFONSKA  I RAČUNALNA OPREMA</t>
  </si>
  <si>
    <t>ZAŠTITNA  INSTALACIJA I OPREMA (LPS, radno uzemljenje,...)</t>
  </si>
  <si>
    <t>ZAVRŠNI  RADOVI TE PREGLED, MJERENJA I ISPITIVANJA</t>
  </si>
  <si>
    <t>A</t>
  </si>
  <si>
    <t>Zadatak ovog građenja i njegovo tehničko rješenje kroz troškovničke stavke:</t>
  </si>
  <si>
    <t>Troškovnik je rađen osnovom elektrotehničke mape glavnog projekta koji je izradio, ovlašteni inženjer elektrotehnike Srećko Stavnicki, d.i.e., oznaka ovlaštenja je E 148, po tvrtci KRIŽNI VIJAK d.o.o., Hrvatskih književnika 31, HR-23000 Zadar.</t>
  </si>
  <si>
    <t>Elektrotehnička mapa glavnog projekta oznake IP-003/2025, od rujan 2025., sa projektantom Srećko Stavnicki dipl.ing.ele., E148, po tvrtci KRIŽNI VIJAK d.o.o., Hrvatskih književnika 31, HR-23000 Zadar.</t>
  </si>
  <si>
    <t>Ovo je troškovnik izrađen na zahtjev ravnateljice. Radovima bi se trebali obuhvatiti dio 1.kata (1x učionica informatike). U kompletu sa troškovnikom nalazi se i nacrtni dio u kojem je prikazana zona obuhvata,te EE podloge.
OPASKA: CARNET EKI mreža i oprema se ne rekonstruiraju i mora se voditi računa da se navedeni sustav ni na koji način ošteti.</t>
  </si>
  <si>
    <t>Elektrotehnički razvod je usko povezan sa načinom izvedbe strojarskih, vodovod/odvodnja te pripadnih građevinsko obrtničkih radova pa je obveza ponuditelja, po ovom troškovniku, kooridinirati ponudu sa ponuditeljom strojarskih, vodovod/odvodnja, te građevinsko obrtničkih radova.</t>
  </si>
  <si>
    <t xml:space="preserve">Kako je postojeća građevina izgrađena,tj .postojeća, dijelom od AB, horizontalna trasiranja će se općenito izvoditi uzidno (štemanjem utora/šliceva), nazidno i/ili oblagati gips kartonskim pločama (stropovi, lažne grede) a vertikalna trasiranja se izvode u izrađenim utorima koji će po polaganju opreme krpati. 
U slučaju štemanja na pojedinim mikrolokacijama voditi računa da ista budu izvan zone armiranja.
</t>
  </si>
  <si>
    <t>Elektroenergetske instalacije se polažu bez cijevi (spušteni strop, lažna greda) osim ako iste se iste ne nalaze iztštemanim kanalima i/ili u slojevima poda i tada primjenjene cijevi moraju biti bez mikropora. Kabeli EKI/elektroničkih instalacija polažu se u cijevima: jedan kabel-jedna cijev.
Provodi se trasiranje i kabliranje elektrotehničkih instalacija sustava ozvučenja/razglasa, ali bez opremanja (zadržava se postojeća oprema).
Postojeći EKI sustav CARNETA se NE SMIJE oštiti ni na bilo koji način, demontirati i slično.</t>
  </si>
  <si>
    <t>Kabeli elektroničkih instalacija, signalnih i svih ostalih koji su sa izolacijom bez mehaničke zaštite, polažu se u odgovarajuće instalacione cijevi.
Nije dozvoljeno u jednu cijev polagati više energetskih kabela, a ostalih maksimalno dva po cijevi.
Kabeli koji ulaze u građevinu ili iz nje izlaze moraju biti položeni u cijevima tipa KABUPLAST F i vodoneporopusno brtvene neovisno o njihovom položaju u prostoru.</t>
  </si>
  <si>
    <t>Ponuditelj mora popuniti sve stavke troškovnika da bi troškovnik bio tehnički ispravan i prihvaćen.</t>
  </si>
  <si>
    <t>Pravna osoba koje sudjeluje u nadmetanju, prije predaje ponudbenog troškovnika trebala bi proučiti projekt (zakonska obveza), a poželjno je, tj. svakako preporučljivo, obići i mjesto građenja (može biti uvjetovano po investitoru).</t>
  </si>
  <si>
    <t xml:space="preserve">Tijekom kreiranje ponude, a potom i tijekom građenja primjeniti najnoviju tj. svu trenutno važeću zakonsku regulativu (zakone, pravilnike, tehničke propise, norme i EU direktive) i onda kada ona nije izrijekom navedena. </t>
  </si>
  <si>
    <t>Projektant u iznimnim slučajevima može navesti točno ime proizvoda i proizvođača nekog proizvoda, ali tada mora osigurati u ponudbenom troškovniku i poziciju unosa traženih podataka nekog drugog proizvoda od strane ponuditelja i popisati uvjete - kriterije jednakovrijednosti koji su bitni. Svi kriteriji po kojima je projektant odabrao neki proizvod su bitni kriteriji.</t>
  </si>
  <si>
    <t>Upis po ponuditelju jednakovrijednog proizvoda na za to predviđeno mjesto u stavci troškovnika gdje je to dozvoljeno, ne znači automatski da je taj ponudbeni proizvod i uistinu jednakovrijedan, a zasigurno ne i da je automatizmom od strane investitora i prihvačen.
Da li je on jednakovrijedan ili nije, ponuditelj to mora tijekom nadmetanja dodatnom tehničkom i inom dokumentacijom dokazati i od projektanta ishoditi pozitivno mišljenje. Dodatna provjera će se provesti i tijekom nominiranja prilikom koje nadzorni inženjer mora svu dokumentaciju proizvoda detaljno provjeriti i potom donijeti odluku da li će se ista prihvatiti. Ponuditelj dokumentaciju jednakovrijednosti uvijek dostavlja zajedno sa ponudbenim troškovnikom  tj. ponudom tijekom nadmetanja.</t>
  </si>
  <si>
    <t>Dokumentacija dokazivanja jednakovrijednosti mora sadržavati sve one tehničke pokazatelje koje je projektant definirao kao kriterije jednakovrijednosti.
Sve vrijednosti po ponuditelju jednakovrijednog proizvoda mora biti istih tehničkih karakteristika ili tehnički bolji ÷ kvalitetniji.</t>
  </si>
  <si>
    <t>Projektant za proizvode koji su dostupni po raznim proizvođačima, razinu kvalitete proizvoda odredit brendiranjem - navođenjem više tipova proizvoda raznih proizvođača koji su jedini prihvatljivi, znači samo neki od navedenih, čime se spriječava nelojalnu konkurencija proizvodima loše kvalitete raznih proizvođača - imitatora, a ponuditelju veći broj mogućih proizvoda koji on može primjeniti.</t>
  </si>
  <si>
    <t>Svaka  želja za promjenom tijekom nadmetanja mora biti provedena u skladu sa procedurom koja je zakonski, strukovno i natječajnom dokumentacijom definirana.</t>
  </si>
  <si>
    <t>Stavke troškovnika ako i nije jasno navedeno, podrazumijevaju se sa dobavom, dopremom na gradilište, skladištenja do i na gradilištu, ugradbom, čišćenjem gradilišta, osiguranjem, čuvanjem te sa svim dodatnim troškovima vezanim za finalizaciju i osposobljavanje funkcionalnih cjelina instalacija i sustava ali i cijele građevine. Po okončanju građenja građevina te njene instalacije i sustavi moraju biti u tehnički ispravnom stanju, funkcionalne a sve u uporabljivom stanju.</t>
  </si>
  <si>
    <t>Više o planiranim radovima i tehničkim rješenjima vidjeti u elektrotehničkoj dokumentaciji, opisima iz ovog troškovnika te uputa proizvođača materijala i opreme koja se primjenjuje u građevini te informiranjem kod naručitelja i/ili projektanta.</t>
  </si>
  <si>
    <t>B</t>
  </si>
  <si>
    <t>Građenje se ne sastoji samo od materijala i proizvoda koji se ugrađuju u građevinu već i od mnoštva drugih zakonskih i inih obveza koje ima izvođač  a to su na primjer: pripremne i ine radnje, provedba mjera zaštite na radu, mjera zaštite od požara, dodatni proizvodi i radnje koje se  posebno ne specificiraju, transportni troškovi, …, a svima njima je zajedničko da moraju biti sastavni dio jedinične ponudbene odnosno ugovorne cijene. Ovdje je dan popis samo dijela tih obveza kao podsjetnik ponuditelju kome je i u interesu da ne pogriješi odmah na početku.</t>
  </si>
  <si>
    <t>Izvođaču mora biti jasno da ne može potraživati naknadno tijekom građenja ili poslije bilo koja financijska i ina sredstva i naknade te produžetak roka građenja osnovom tvrdnje da nije bio dovoljno informiran odnosno da mu nisu informacije dostupne, da mu je troškovnik nerazumljiv, da mu je izvedba nerazumljiva i ostalo te da to nije uključio u jedinične cijene, rokove i slično.</t>
  </si>
  <si>
    <t xml:space="preserve">Neki od uobičajenih primjera troškova koji ovise o zakonskoj regulativi te od gradilišta do gradilišta pa tako i za ovo su: </t>
  </si>
  <si>
    <t>osiguranje gradilišta a minimalno u skladu sa obvezom definiranom u Zakonu o građenju a svakako poželjno i od šteta nastalih od atmosferskih utjecaja, od otuđivanja, od vandalizma i sl., mehaničko osiguranje već izvedenih radova,…</t>
  </si>
  <si>
    <t>ograđivanje, zaštita i čuvanje gradilišta tijekom građenja do primopredaje</t>
  </si>
  <si>
    <t>kontakt i koordiniranost sa javnopravnim tijelima te osiguranje i zaštita postojećih ili već izvedenih instalacija javnopravnih tijela</t>
  </si>
  <si>
    <t>Izvođač je u obvezi odmah po početku građenja a prije samog građenja nominirati pravnu osobu i po njoj predloženu fizičku osobu u svojstvu provedbe pregleda, mjerenja i ispitivanja. Nakon ishođenja pismene suglasnosti nadzornog inženjera može se navedeni posao naručiti i početi provoditi. Provođenje ide paralelno sa građenjem. Nadzorni inženjer o tijeku radova ispitivača mora biti predhodno pismeo izviješćen a za pojedine radove i fizički prisutan. Svi podaci o provedbi rada ispitivača moraju biti uneseni u građevinski dnevnik.</t>
  </si>
  <si>
    <t xml:space="preserve">sve vrste potrošnih, montažerskih, pomoćnih i ostalih materijala, opreme te radova do potpune gotovosti svake pojedine stavke i građevine u cijelosti. Kao na primjer: izolir traka, PVC i ine vezice, opća vijčana oprema, vijčana oprema nosača, spojni kabeli, tuljci, kabelske spojnice i kabelski završetci ako nisu zasebno specificirani, spojne redne stezaljke i stezaljke za pričvršćenje kabela,  obilježavajuće trake, natpisne pločice, PVC trake i štitnici,  ... </t>
  </si>
  <si>
    <t xml:space="preserve">PVC trajne oznake kabela i kabelskih završetaka u ormarima i duž trasa, PVC trajne oznake priključnica i ostale priključne opreme u građevini u skladu sa shemama ormara, PVC trajne oznake opće i sigurnosne rasvjete u skladu sa shemama ormara, PVC trajne oznake i ostale krajnje opreme kao što su: PP zaklopke, javljači i isklopna tipkala raznih tipova i namjena, ... </t>
  </si>
  <si>
    <t>mehanička zaštita, zaštita od prašine i ina zaštita i osiguranje postojećih ili već izvedenih radova, instalacija, materijala i opreme primjenom obilježavajućih letvi, kartoni, najlonski prekrivači i zavjese, tipske zaštitne trake rubova otvora, linoleumi na mjestu štemanja i/ili uporabe prijenosne skele i ostala zaštitna oprema i materijali
Početak radova ne može početi prije provedbe mehaničke zaštite površina a poglavito podova i pragova prostorija u kojima su te površine završene kao i postava preklopnih najlonskih zavjesa za zaštitu od širenja prašine.</t>
  </si>
  <si>
    <t>gradilišni priključak na komunalnu i inu infrastrukturu, a u slučaju nemogućnosti priključenja na NN mrežu ODS-a istu osigurati iz drugih izvora električne energije npr. iz dizel električnog agregata uključno sda troškom goriva, održavanja i ostalo, a na komunikacijsku mrežu koncesionara preko bežičnih modula. Troškovi potrošnje električne energije i elektroničkih komunikacija gradilišta.</t>
  </si>
  <si>
    <t>rad pod naponom u slučaju potrebe - određuje organizacija građenja inače projektno NIJE dozvoljeno</t>
  </si>
  <si>
    <t>bilo koji troškovi u svezi horizontalnog i vertikalnog transporta tijekom građenja,</t>
  </si>
  <si>
    <t>troškovi ljudi, njihovog transporta, prehrane, spavanja i slično,</t>
  </si>
  <si>
    <t xml:space="preserve">svi troškovi opreme i strojeva proizišli iz posjedovanja i/ili najma i uporabe na gradilištu (nabava, amortizacija, servis,...), </t>
  </si>
  <si>
    <t>zaštitne kacige, prsluci, zaštitna odjeća, obuća, rukavice, specijalizirani alati i oruđa u skladu sa radnim zadatcima</t>
  </si>
  <si>
    <t>rad na visini &gt;= 3,0m što uključuje osposobljene radnike, ali i potrebnu osobnu zaštitnu opreme te opremu za siguran rad na visini, prijenosna atestirana skela i ostalo potrebno. Primjena skele u prostorijama sa završenim podovima provodi se tek nakon mehaničke zaštite ispod radne skele  primjenom zaštitne podloge na kojoj se rad provodi kao što je to primjena linoleuma dimenzija 2x tlocrtne površine radne skele.</t>
  </si>
  <si>
    <t xml:space="preserve">za sve materijale i/ili opremu koja se uporabljuje tijekom građenja izvođač će o svom trošku osigurati pravilno skladištenje i čuvanje, poduzimanje svih mjera na osiguranju od štetnog djelovanja atmosferskih utjecaja, </t>
  </si>
  <si>
    <t>Skladištenje, transport i ugradbu materijala i opreme izvoditi u skladu sa uputama proizvođača i uputa iz dokumentacije ako su iste dane</t>
  </si>
  <si>
    <t xml:space="preserve">svakodnevno kontinuirano čišćenje gradilišta, svakodnevno sortiranje ambalaže, otpada i slično sa odvozom na deponij i ishođenom  potvrdom o deponiranju, sortiranje viška opreme i materijala koji je nastao tijekom demontiranja, sortiranje viška opreme i materijala nastao tijekom izvođenja. Demontiranje opreme mora se provoditi krajnje pažljivo uz predhodnu najavu kako bi se osiguralo njeno ispravno stanje i nakon demontiranja. Za opremu koju investitor pismeno kaže da mu je nepotrebna izvođač je odvozi na deponij. </t>
  </si>
  <si>
    <t>finalno čišćenje građevine koje uključuje i zaostalu prašinu a provodi se u minimalno 5 dana suhim i mokrim postupkom sa spramanjem za primopredaju</t>
  </si>
  <si>
    <t xml:space="preserve">Sve navedeno te ostalo što je izvođač u obvezi provoditi a u skladu sa zakonskom regulativom i ne navodi se u troškovniku građenja a to može biti ili rad na dokumentaciji ili provedba nekih odredbi kao što je to organizacija gradilišta, organizacija građenja, primjena mjera zaštite na radu i zaštite od požara, primjena sanitarnih mjera, obvezno osiguranje gradilišta prema Zakonu o gradnji, i ostalo, mora biti uključeno u jedinične cijene ponudbenih stavki troškovnika. </t>
  </si>
  <si>
    <t>• Obvezno osiguranje gradilišta prema Zakonu o gradnji. Zakonska kontrola po nadzornom inženjeru.</t>
  </si>
  <si>
    <t>• Izrada terminskog(ih) plana(ova), izrada plana rada prema pojedinima fazama iz terminskog plana u pogledu rada, broja ljudi i nj. stručne spreme, opreme, materijala, oruđa za rad, zaštite na radu,... . U cijeni su i sve njihove izmjene i dopune tijekom građenja.</t>
  </si>
  <si>
    <t>• Izrada metodologije građenja u skladu sa terminskim planom iz kojeg se vidi provedba terminskog plana. U cijeni su i sve izmjene i dopune tijekom građenja.</t>
  </si>
  <si>
    <t>• Izrada plana gradilišta, prometne i ine regulacije sa osiguranjem neometanog prometa ljudi i vozila te materijala i opreme za cijelo vrijeme trajanja građenja uključno sa njenom provedbom za cijelo vrijeme građenja.</t>
  </si>
  <si>
    <t>• u skladu sa pravilnikom o gradilištima, izrada projektne dokumentacije u svezi gradilišnog razvoda električne energije za cijelo vrijeme građenja sa izmjenama tijekom građenja, kontinuirana provedba pregleda, mjerenja i ispitivanja te izvedba i adaptiranje gradilišnog razvoda u skladu sa potrebama građenja, pregledi, mjerenja i ispitivanja elektrotehničkih gradilišnih instalacija. 
Svi troškovi koji proizilaze iz uvjeta priključenja na NN mrežu kao i potrošnja električne energije tijekom građenja je na trošak izvođača.
Za građevinu se provodi isto, ali zasebna dokumnetacija.</t>
  </si>
  <si>
    <t>• Izrada i ostalih elaborata i dokumentacije vezane za provedbu mjera zaštite na radu i zaštite od požara i njihova provedba za cijelo vrijeme građenja.</t>
  </si>
  <si>
    <t>• Sudjelovanje u radu svih inženjera gradilišta i voditelja radova na gradilišnim i inim koordinacijama do primopredaje, a kod građevina koje podliježu ishođenju uporabne dozvole i prisutnost na tehničkom pregledu.</t>
  </si>
  <si>
    <t>Građenje provoditi primjenom proizvoda koji moraju biti u skladu sa elektrotehničkim mapama i troškovnikčkim opisima. Kvaliteta proizvoda, tehnička, oblikovna te drugi uvjeti, i onda kada nije izrijekom navedena u dokumentaciji mora biti u kvaliteti koja je minimalno u skladu sa zakonskom regulativom sukladno tipu i namjeni građevine, mikrolokaciji izvedbe sa utjecajima iz i na okoliš i ostalo.</t>
  </si>
  <si>
    <t>Izvođač je u zakonskoj obvezi prije narudžbe materijala i/ili opreme provesti nominiranje (zahtjev za nominiranje sa privitcima ovisno o tipu i namjeni proizvoda a najmanje izjava prodavača te izjava o sukladnosti i/ili izjava o svojstvima) i ishoditi pismenu suglasnost nadzornog inženjera. Po odobrenju nadzornog inženjera, proizvod se može nabavljati. Po dolasku proizvoda na gradilište dostaviti nadzornom inženjeru i dokaz o njihovom porijeklu - dostavnicu koja mora biti od nominiranog prodavača. Dokazi moraju biti u skladu sa dokumentacijom i zakonskom regulativom. Osim navedenog uz proizvod se dostavlja njihova jamstvena dokumentacija, dokumentaciju u svezi načina ugradbe, uporabe  i održavanja te protokole pregleda, mjerenja i ispitivanja (ako su propisani za te materijale i/ili opremu). Svi podaci o tome moraju biti uneseni u građevinski dnevnik.</t>
  </si>
  <si>
    <t>Dobavu, skladištenje i ugradbu materijala i opreme te provedbu pregleda, mjerenja i ispitivanja te puštanje pod naponu - rad - pogon, izvoditi u skladu sa uputama proizvođača te uputa iz projektne dokumentacije. Iste upute koristiti i tijekom sastavljanja uputa za uporabu i uputa za održavanje koje se na kraju zajedno sa garancijama MORAJU predati investitoru tijekom primopredaje.</t>
  </si>
  <si>
    <t>Bilo kakve potrebne ili naknadno izražene želje za izmjenama tijekom građenja, bilo kojeg sudionika građenja, odnosno odstupanja od dokumentacije pa bile one po nekom i "male" i/ili "nebitne" i/ili "koje ne utječu na ...", izrijekom su zakonski zabranjene provedbe bez pismenog mišljenja i suglasnosti projektanta elektrotehničke mape, odnosno po njemu danih novih tehničkih rješenja. Samo projektant ima pravo odlučivati što je, a što nije "mala" ... izmjena i koje izmjene utječu, a koje ne utječu na građevinu i u kojoj mjeri pa do potrebe izmjene i dopune građevinske dozvole. Izvođač i po dobijanju suglasnosti ili novog tehničkog rješenja to ne može automatizmom provoditi nabavom i ugradbom proizvoda bez da se ishodi i pismena suglasnost investitora na cijenu usluge i rok provedbe.</t>
  </si>
  <si>
    <t>Sve izmjene i dopune se moraju odmah tijekom građenja tekstualno i grafički evidentirati i ovjeriti po projektantu elektrotehničke struke koji je izradio glavnu / izvedbenu mapu.</t>
  </si>
  <si>
    <t>Po završetku građenja, građevina u cjelini mora biti u skladu sa projektantskim rješenjem, uporabljiva i tehnički ispravna prema zakonskoj regualtivi.</t>
  </si>
  <si>
    <t>U skladu sa zakonskom odredbom, svi nekvalitetno izvedeni radovi, radovi izvedeni proizvodima za koju nisu priloženi dokazi o kvaliteti i porijeklu ili su dostavljeni dokazi neprimjereni traženom, radovi koji nisu u skladu sa dokumentacijom, moraju se otkloniti a oprema zamijeniti tehnički ispravnom i sa valjanim dokazima kvalitete. Tolerancije mjera izvedenih radova određene su zakonskom regulativom i strukovnim pravilima, a o njima odlučuje projektant. Izvođač je dužan prema u dokumentaciji danim naputcima ili po naputcima nadzornog inženjera sve mjere - tehničke vrijednosti provjeravati u naravi, te o svim neusklađenostima između dokumentacije i stanja na gradilištu obavijestiti projektanta i nadzornog inženjera. Projektant  će donijeti odluku o smjeru nastavka radova, a po tome nadzorni inženjer mora postupiti uz financijsku suglasnost investitora.</t>
  </si>
  <si>
    <t>Sva odstupanja i izmjene od dokumentacije, zakonske regulative i priznatih tolerancija, neovisno kada se po nadzornim inženjerima, investitoru/korisniku ili projektantu primjete, a prethodno nisu odobrene od SVIH sudionika građenja, izvođač je u obvezi otkloniti o svom trošku bez prava traženja dodatnih potraživanja te uz sanaciju svih šteta koji mogu nastati tim radnjama.</t>
  </si>
  <si>
    <t xml:space="preserve">Izvođač je u obvezi  nakon završetka radova o tome pismeno izvijestiti sve sudionike građenja, provesti obuku korisnika i primopredaju radova. </t>
  </si>
  <si>
    <t/>
  </si>
  <si>
    <t>Ispitivač kao pravna, te od nje imenovana fizička osoba koja je njen zaposlenik, na poslovima pregleda, mjerenja i ispitivanja tijekom građenja</t>
  </si>
  <si>
    <t xml:space="preserve">Odmah po početku građenja, a za kontinuiranu provedbu tijekom građenja poslova pregleda, mjerenja i ispitivanja, skračeno "Ispitivač, </t>
  </si>
  <si>
    <t>Izvođač MORA sukladno zakonskoj regulativi nominirati i ishoditi pismena suglasnost nadzornog inženjera, za pravnu osobu te fizičku osobu koja je zaposlena u pravnoj osobi.</t>
  </si>
  <si>
    <t xml:space="preserve">Prije narudžbe i ugovaranja pregleda, mjerenja i ispitivanja od za to registrirane pravne osobe, izvođač mora nadzornom inženjeru dostaviti </t>
  </si>
  <si>
    <t>nominaciju tih pravnih subjekata te fizičkih osoba koja će provoditi poslove "pregleda, mjerenja i ispitivanja" za cijelo vrijeme trajanja  građenja.</t>
  </si>
  <si>
    <t>Nakon potvrde / prihvačanja nominacijske liste ispitivača po nadzornom inženjeru, izvođač može navedene poslove ugovoriti, a nominirane osobe početi sa radom.</t>
  </si>
  <si>
    <t>Ispitivač tijekom provedbe ovih poslova mora u skladu sa metodologijom osigurati prisutnost i uvid u te radove nadzornom inženjeru te provoditi i dodatne provjere ako nadzorni inženjer od njega to bude tražio tijekom građenja.</t>
  </si>
  <si>
    <t>Pregled, mjerenja i ispitivanja provoditi u skladu sa uputama i shemama iz projektne dokumentacije, zakonskih i normativnih uputa prema tipu i namjeni građevine i uz obvezatnu uporabu uputa proizvođača ugrađenih materijala i opreme.</t>
  </si>
  <si>
    <t>Tijekom građenja provoditi kontinuirano ove poslove i o njima voditi evidenciju koja se mora predočiti nadzornom inženjeru na uvid.</t>
  </si>
  <si>
    <t>Dokumentacija kontrole mora biti na gradilištu za cijelo vrijeme građenja dostupna nadzornom inženjeru i inspekijskom nadzoru za to nadležnih institucija.</t>
  </si>
  <si>
    <t>Poslovi tijekom građenja vezano za gradilište - iz zakonske regulative:</t>
  </si>
  <si>
    <t>a</t>
  </si>
  <si>
    <t>Zajedno sa inženjerom gradilišta izraditi projekt NN razvoda za potrebe gradilišta i tijekom građenja ga po potrebi gradilišta redovno mijenjati i dopunjavati.</t>
  </si>
  <si>
    <t>b</t>
  </si>
  <si>
    <t>Provedeni NN razvod gradilišta pregledati i provesti potrebna mjerenja i ispitivanja te izraditi protokole za potrebe dokazivanja ispravnosti NN instalacija i opreme te njene dostupnosti tijekom inspekcijskih i inih kontrola. - vezano za a. stavku.</t>
  </si>
  <si>
    <t>Opaska: nije potrebno ni "a" ni "b" ako se planom građenja predvidi da će alati biti ručni ili sa aku baterijama bez mogućnosti punjenja tijekom građenja.</t>
  </si>
  <si>
    <t>Poslovi tijekom građenja vezano za građevinu i dokumentaciju koja se po okančanju građenja kompletira (zasebno specificirano):</t>
  </si>
  <si>
    <t>Ispitivač po imenovanju mora dostaviti metodologiju provedbe ovih poslova.</t>
  </si>
  <si>
    <t>Kontinuirana provedba pregleda, mjerenja i ispitivanja usklađeno sa dinamikom građenja.</t>
  </si>
  <si>
    <t>Prvi komplet pregleda, mjerenja i ispitivanja provodi se prije početka građenja na građevinama na kojima se provodi adaptacija / rekonstrukcija / nadogradnja, drugi komplet prije zatrpavanja, zatvaranja, zaprečavanja i slično instalacija i treći, zadnji je po okončanju građenja.</t>
  </si>
  <si>
    <t>Obvezatna provjera da li je inženjer gradilišta napravio fotodokumentaciju svih ključnih mikropozicija koje neće biti dostupne tijekom naknadnih pregleda i kontrola i ako nije iste napraviti.</t>
  </si>
  <si>
    <t>Provedba tijekom građenja mjerenja i ispitivanja sukladno tipu elektrotehničkih sustava kao što je to provjera otpora uzemljenja uzemljivača građevine prije konačne sanacije okoliša. Ili otpora vodiča prije konačne obrade zidova, podova.</t>
  </si>
  <si>
    <t>Planiranje - organiziranje provedbe funkcionalnog pregleda i ispitivanja zajedno sa inženjerom gradilišta i nadzornim inženjerom.</t>
  </si>
  <si>
    <t>Planiranje - organiziranje provedbe probnog rada zajedno sa inženjerom gradilišta i nadzornim inženjerom..</t>
  </si>
  <si>
    <t>Za sve:</t>
  </si>
  <si>
    <t>Tijek provedbe metodologije rada evidentirati u građevinskom dnevniku.</t>
  </si>
  <si>
    <t>Ovo se provodi kontinuirano tijekom građenja. Na kraju troškovnika je dan popis dokumentacije koju Ispitivač sastavlja i dostavlja kao konačni dokument po okončanju građenja, investitoru na daljnje čuvanje i uporabu.</t>
  </si>
  <si>
    <t>Stavka je obvezujuća i osnova za ostale stavke.</t>
  </si>
  <si>
    <t>Pregled mjesta građenja i uvođenje izvođača u posao, ako za to postoje potrebni uvjeti</t>
  </si>
  <si>
    <t>Pregled mjesta građenja organizirati i provesti sa svim sudionicima građenja (projektant, nadzorni inženjer, inženjeri gradilišta i investitor).</t>
  </si>
  <si>
    <t>Tijekom pregleda mjesta građenja utvrditi da li je gradilište oslobođeno od ljudi i dobara, odnosno da li je spremno za njegovo preuzimanje od strane izvođača i početak građenja.</t>
  </si>
  <si>
    <t>Usporedbom projektne dokumentacije sa zatečenim stanjem utvrditi sve možebitne nepravilnosti i neusklađenosti, a poglavito sve one koje mogu produljiti rok izgradnje i/ili promijeniti ugovorni iznos.</t>
  </si>
  <si>
    <t>Sa nadzornim inženjerom sve opaske unijeti u gradilišnu dokumentaciju.</t>
  </si>
  <si>
    <t>Sa nadzornim inženjerom utvrditi način daljnjeg rada, a u slučaju da su već uočena odstupanja projektne dokumentacije od zatečenog stanja, popisati slijed mjera kojima će se to rješavati.</t>
  </si>
  <si>
    <t>Prva mjera je izvješćivanje projektanta i traženje njegovog mišljenja. Sve izmjene projektantskog rješenja i ugovornog troškovnika provodi projektant.</t>
  </si>
  <si>
    <t xml:space="preserve">Druga mjera je utvrđivanje utjecaja tih razlika na ugovorne obveze izvođača po pitanju obima radova te njihov utjecaj na financije te utjecaj na dinamiku i rokove. </t>
  </si>
  <si>
    <t>Na kraju se upisom u građ. dnevnik izvođač uvodi ili ne uvodi u posao, a odluka mora biti obostrano prihvačena.</t>
  </si>
  <si>
    <t>U slučaju da se izvođač ne uvede u posao iz bilo kojih razloga, o tome se mora napisati zapisnik sa očevida koji svi sudionici moraju potpisati.</t>
  </si>
  <si>
    <t>Sve uočene različitosti od projektne dokumentacije ucrtati i po projektantu verificirati u postojećoj dokumentaciji.</t>
  </si>
  <si>
    <t>Demontiranje elektrotehničke opreme i materijala.</t>
  </si>
  <si>
    <t>Demontiranje provoditi na način da se ista što manje devastira.</t>
  </si>
  <si>
    <t>Demontiranu opremu po demontiranju popisati i nakon svakog radnog dana predati je zapisnički investitoru na daljnje njeno skladištenje, jer je ista njegovo sredstvo.</t>
  </si>
  <si>
    <t>U slučaju da investitor ne želi da preuzme demontranu opremu i materijale, i nadalje mora potpisati zapisnik u kojem se tada to izrijekom navodi te se daje iskaz da izvođač sa njom nadalje može raspolagati prema svojoj volji i potrebi.</t>
  </si>
  <si>
    <t>Izvoditelj u skladu sa zapisnikom mora nadzornom inženjeru dati na znanje da li se materijali i oprema odvoze na deponij ili skladište u njegovom skladištu.</t>
  </si>
  <si>
    <t>Za svu opremu koja se definira kao privremeno demontirana jer će se ista ponovno montirati izvođač mora osigurati u skladu sa opremom i primjereno skladištenje, čuvanje i slično,</t>
  </si>
  <si>
    <t>odnosno sve radnje kako bi se oprema zaštitila od mehaničkih i inih oštećenja ili uništenja.</t>
  </si>
  <si>
    <t>Izvoditelj u slučaju prihvačanja privremenog skladištenja za to mora imati primjrene uvjete.</t>
  </si>
  <si>
    <t>Izvoditelj u slučaju dogovora da se oprema deponira, mora po njenom deponiranju dostaviti potvrdu o deponiranju. U cijenu uključiti odvoz na deponij udaljen od mjesta rada do:</t>
  </si>
  <si>
    <t>- Udaljenost deponije do 10 km.</t>
  </si>
  <si>
    <t>Elektrotehničke instalacije se u slučaju polaganja u cijevima, na kebelskim policama, u PVC i inim cijevima i sl., izvlači iz njih, a kod uzidnog polaganja samo ako je to tehnološki moguće uz ostale planirane radove.</t>
  </si>
  <si>
    <t>Nedemontirane instalacije (npr. kabelske uzidne) se obvezatno galvanski izoliraju na način da se rastavna mjesta međusobno vodljivo povežu i elektrotehnički izolira toploskupljjućim izolacijskim materijalima.</t>
  </si>
  <si>
    <t>Ako za to potoje tehnički uvjeti provodi se i povezivanje na sustav izjednačenja potencijala.</t>
  </si>
  <si>
    <t>Oprema i materijal:</t>
  </si>
  <si>
    <t>- EKi ormari - nazidni</t>
  </si>
  <si>
    <t>-  rasvjetne armature različitih tipova
   (nadgradne/ugradne)</t>
  </si>
  <si>
    <t>- instalacioni prekidači rasvjete
  (obični, izmjenjični, križni, tipkala; ugradna, nadgradna)</t>
  </si>
  <si>
    <t>- priključna mjesta prijenosnih trošila neovisno o broju i tipu
  pojedinačnih priključnica po mikrolokaciji (ugradni, nadgradni)</t>
  </si>
  <si>
    <t>nazidno položene kabelske trase. Mogu biti PVC, pocinčane i ine kabelske police i sl..</t>
  </si>
  <si>
    <t>m</t>
  </si>
  <si>
    <t>Zaštita svih otvora (prozori, vrata) u prostoriji prije početka radova krutom PVC folijom. PVC foliju na krajevima pričvrstiti širokom krep trakom, min. 5,0cm do 5,0 m2.</t>
  </si>
  <si>
    <t>Na svim utvorima koji se uporabljuju tijekom radova PVC zaštitu izvesti sa preklopom minimalne širine 1/2 širine otvora.</t>
  </si>
  <si>
    <t>Zaštita obvezna u prostorima u kojima se provodi dubljenje zidova i/ili stropova ili izrada prodora. Oprema se po završetku radova na jednoj mikrolokaciji prelocira na drugu mikrolokaciju.</t>
  </si>
  <si>
    <t>Dubljenje zidova/stropova/podova uz predhodnu pripremu i označavanje trasa (kreda i/ili sprej u boji) za potrebe polaganja instalacionih cijevi/kabela. Prostori obuhvaćeni dubljenjem (p/ž razvod).</t>
  </si>
  <si>
    <t>Nakon pripreme zidova/stopova/podova sa označavanjem neophodno je oznake zaprimiti po nadzornom inženjeru.</t>
  </si>
  <si>
    <t>Dubljenje provoditi pažljivo sa primjerenom opremom i metodologijom kako bi bilo  što manje naknadnih popravaka / krpanja.</t>
  </si>
  <si>
    <t>Obračun po m1 izvedenog dubljenja.</t>
  </si>
  <si>
    <t>Zidovi/stropovi - sve zajedno pomješano žbuka, beton, cigla</t>
  </si>
  <si>
    <t>- za PVC cijevi: Ø25  (i/ili 1x kabel)</t>
  </si>
  <si>
    <t>- za PVC cijevi : Ø25 x2 (i/ili 2x kabel)</t>
  </si>
  <si>
    <t>- za PVC cijevi: Ø25 x3  (i/ili 3x kabel)</t>
  </si>
  <si>
    <t>- za PVC cijevi : Ø25 x4 (i/ili 4x kabel)</t>
  </si>
  <si>
    <t>- za PVC cijevi : Ø40</t>
  </si>
  <si>
    <t>- za PVC cijevi : Ø40 x2</t>
  </si>
  <si>
    <t>- 200x50 mm za TC/kabuplast cijevi/kabele - horizontale/vertikale</t>
  </si>
  <si>
    <t>Dubljenje zidova uz predhodnu pripremu i označavanje mikrolokacije (kreda i/ili sprej u boji), a za potrebe ugradbe opreme.</t>
  </si>
  <si>
    <t>Nakon pripreme sa označavanjem neophodno je oznake zaprimiti po nadzornom inženjeru.</t>
  </si>
  <si>
    <t>Dubljenje provoditi pažljivo sa primjerenom opremom i metodologijom kako bi utori bili primjereni opremi koja se ugrađuje uz što manje naknadnih popravaka / krpanja.</t>
  </si>
  <si>
    <t>Obrube prekomjerne izvedbe, građevinski, strukovno obraditi u skladu sa nastalom štetom npr. sa armaturnom mrežicom i cementnim mortom, a do razine gletanja.</t>
  </si>
  <si>
    <t>Kod ugradne opreme čija konačna dimenzija ovisi o radioničkim nacrtima, obračun uskladiti sa radioničkim nacrtima.</t>
  </si>
  <si>
    <t>Zidovi - sve zajedno pomješano žbuka, kamen, beton i cigla:</t>
  </si>
  <si>
    <t xml:space="preserve">- za SIP ormar do min. dimenzija 
  (ŠxVxD: 400x300x150) mm </t>
  </si>
  <si>
    <t>- za elektrotehničke ormare i kutije dim. do 0,75m2 i
   dubine do 150mm</t>
  </si>
  <si>
    <t>- za ostale instalacijske kutije - razne, komplet za cijeli obuhvat radova</t>
  </si>
  <si>
    <t>Izrada prodora uz predhodnu pripremu i označavanje mikrolokacije (kreda i/ili sprej u boji) za potrebe polaganja kabel trasa.</t>
  </si>
  <si>
    <t>Nakon pripreme sa označavanjem mikrolokacije i da li je, ili nije, pojedini prodor, prodor između različitih požarnih zona, neophodno je označavanje zaprimiti po nadzornom inženjeru.</t>
  </si>
  <si>
    <t>Prodor provoditi u skladu sa tipom materijala u kojem se prodor provodi, primjenom za to specijaliziranog alata, npr vibracione bušilice, bušilice sa krunom, dijamantno bušenje, ... ili ručnim preslaganjem kamena.</t>
  </si>
  <si>
    <t>Obrada prodora bez protupožarnih zahtjeva:</t>
  </si>
  <si>
    <t xml:space="preserve">Poslije izrade prodora, unutar njega položiti krutu elektroinstalacijsku cijev visoke mehaničke otpornosti (1250N/5cm) fiksirajući je primjenjujući cementnu žbuku. </t>
  </si>
  <si>
    <t>Obrube građevinski obraditi u skladu sa nastalom štetom npr. sa armaturnom mrežicom do razine gletanja.</t>
  </si>
  <si>
    <t xml:space="preserve">Cijev mora biti bez halogena, nepodržavati gorenje. </t>
  </si>
  <si>
    <t>Poslije polaganja elektroinstalacijskih cijevi i kabela u njoj, nepopunjeni prostor položene cijevi po cijeloj dužini zatvoriti instalacionom</t>
  </si>
  <si>
    <t>jednokomponentnom pištoljskom poliuretanskom pjenom (PU) s ozonskim neutralnim pogonskim plinom za montažu i brtvljenje.</t>
  </si>
  <si>
    <t>Tip zidova i/ili stropova utvrditi na licu mjesta: od 20 do 50 cm:</t>
  </si>
  <si>
    <t>- Ø50</t>
  </si>
  <si>
    <t>- 150x100(mm)</t>
  </si>
  <si>
    <t>Izrada foto dokumentacije svih faza građenja.</t>
  </si>
  <si>
    <t>Fotodokumentirati sve što neće biti vidjvo ili dostupno u tijeku pregleda, primopredaje i/ili tehničkog pregleda.</t>
  </si>
  <si>
    <t>Dokumentacija mora biti provedena na način da se vide karakteristične: mjere - dimenzije, količine ali i mikrolokacije. spojnih i inih mjesta tj. svih radnji i mikrolokacija ugradbe opreme koje neće biti naknadno dostupna i vidljiva.</t>
  </si>
  <si>
    <t>Dokumentacija mora biti provedena na način da se vide karakteristične mjere i količine ali i mikrolokacije.</t>
  </si>
  <si>
    <t>Dokumentirane mikrolokacije ne smiju biti naknadno sporne s gledišta gdje su napravljene.</t>
  </si>
  <si>
    <t>Dokumentirano:</t>
  </si>
  <si>
    <t>elektrotehničke trase koje po okončanju radova neće biti dostupne i vidljive</t>
  </si>
  <si>
    <t>mikrolokacije i izgled spojnih mjesta koji neće biti dostupni i vidljivi</t>
  </si>
  <si>
    <t>svi prodori</t>
  </si>
  <si>
    <t>Dokumentaciju izrađivati kontinuirano i dostupno nadzornom inženjeru tijekom građenja.</t>
  </si>
  <si>
    <t>Dokumentaciju predati isprinatano i uvezano u jednom kompletu te u digitalnom obliku na npr. nakom USB sticku uz ostalu gradilišnu dokumentaciju.</t>
  </si>
  <si>
    <t>Fotografije se moraju izrađivati na način da ih je moguće i naknadno bez greške povezati sa mikrolokacijom predmeta snimanja.</t>
  </si>
  <si>
    <t>Deponiranje na deponij uz ishođenje dokumentacije o sastavu i količini deponiranog materijala</t>
  </si>
  <si>
    <t>m3</t>
  </si>
  <si>
    <t>Odvoz preostalog neuporabljivog materijala i/ili opreme na deponij sa ishođenjem potvrde o deponiranju u skladu sa količinom i sastavom materijala koji se deponira.</t>
  </si>
  <si>
    <t>Broj odvoza uskladiti sa organizacijom gradilišta, organizacijom građenja i mogučnošću privremenog deponiranja na gradilištu na način da se osigura da je gradilište za cijelo vrijeme građenja redovno čisto i organizirano.</t>
  </si>
  <si>
    <t>- Udaljenost deponije do 20 km.</t>
  </si>
  <si>
    <t>Elektroinstalaciona PVC dvoslojna rebrasta cijev koja je iznutra glatka, a izvana rebrasta namjenjena vanjskom razvodu.</t>
  </si>
  <si>
    <t>Cijev je sa uvučenom žicom, namjenjena uzemnom i nadzemnom polaganju, savitljiva, samovraćajuća, bez halogena, mehanički otpor 450N/20cm, od -55°C÷+90°C, ne podržava gorenje.</t>
  </si>
  <si>
    <t>Izrađena iz HDPE-a, sa ugrađenom spojnicom koja osigurava nepropusnost na pijesak i poteznom PA niti za olakšano provlačenje kabela, za direktno polaganje u zemlju.</t>
  </si>
  <si>
    <t>Komplet sa svom potrebnom spojnom i inom opremom npr. spojnice, brtve, čepovi, istih karakteristika i istog proizvođača do pune uporabne funkcionalnosti.</t>
  </si>
  <si>
    <t>Montirana je u IP67 primjenom orginalne spojne i ine opreme.</t>
  </si>
  <si>
    <t>Ugradba provesti u skladu sa uputama proizvođača i uputama iz projektne dokumentacije.</t>
  </si>
  <si>
    <t>Prije količinske narudžbe provjeriti na licu mjesta stvarne potrebe kao što su dužine (duž trasa ili za prekop) i namjena: za energetiku je crne boje, za EKMI je crvene boje.</t>
  </si>
  <si>
    <t>DOBAVA i UGRADBA:</t>
  </si>
  <si>
    <t>- cijev : Ø40</t>
  </si>
  <si>
    <t xml:space="preserve">Elektroinstalacione PVC rebraste cijevi za potrebe unutarnjeg razvoda, </t>
  </si>
  <si>
    <t>Cijev je sa uvučenom žicom, namjenjena polaganju pod žbuku, u gips kartonskim pregradama, na kabel trase i sl., samovračajuća, za min. 750N opterečenje na tlak, min. 2J na -5°C otpor na udarac, od -5°C÷+60°C, ne podržava gorenje, bez halogena.</t>
  </si>
  <si>
    <t>Komplet sa svom potrebnom spojnom i inom opremom npr. prolazne i krajnje kutije, nastavne spojnice, uvodnice i slično, istih karakteristika i istog proizvođača do pune uporabne funkcionalnosti.</t>
  </si>
  <si>
    <t xml:space="preserve">- PVC cijevi : Ø25 </t>
  </si>
  <si>
    <t xml:space="preserve">Dobava i ugradba za potrebe vanjskog razvoda elektroinstalacione nazidne spiralne PVC cijevi tkz. SRC cijev. </t>
  </si>
  <si>
    <t>Cijev je namjenjena nazidnom polaganju, polaganju na kabel trase, uz opremu i sl., UV otporna, na vanjske utjecaje, ulje, mast, od -10°C÷+60°C, izolacijski otpor 100MOhma, dielektrična čvrstoća 20kV/mm.</t>
  </si>
  <si>
    <t>Komplet sa svom potrebnom spojnom i inom opremom istog tipa i proizvođača te  nosačima za zidno montiranje i vijčanom opremom, a sve do pune uporabne funkcionalnosti.</t>
  </si>
  <si>
    <t xml:space="preserve">Komplet sa svom potrebnom spojnom i inom opremom npr. kutnici, nastavne spojnice, uvodnice, prolazne i krajnje kutije, ..., </t>
  </si>
  <si>
    <t>- PVC cijevi : Ø25</t>
  </si>
  <si>
    <t>Dobava i ugradba za potrebe unutarnjeg razvoda instalacione nazidne ravne PVC kanalice sa poklopcem, pregradom ovisno o veličini u bijeloj boji.</t>
  </si>
  <si>
    <t>Kanalica je namjenjena nazidnom polaganju, uz opremu i sl., 1J otpor na udarac, od -5°C÷+60°C, ne podržava gorenje, bez halogena.</t>
  </si>
  <si>
    <t>Komplet sa svom potrebnom orginalnom spojnom i inom opremom npr. kutnici, nastavne spojnice, uvodnice, prolazne i krajnje kutije, ..., tiple i vijci, ..., a sve istog proizvođača do pune funkcionalnosti.</t>
  </si>
  <si>
    <t>Međusobna udaljenost zidnih nosača je maksimalno 30cm.</t>
  </si>
  <si>
    <t>Konačna izvedba je u IP20 i tome prilagoditi opremu.</t>
  </si>
  <si>
    <t>- PVC kanalica, jednokanalna 40x60 - proizvodna dužina 2m</t>
  </si>
  <si>
    <t>Dobava i ugradba za potrebe unutarnjeg razvoda instalacione "spirale" PE omotoča kabela u boji prema odabiru investitora.</t>
  </si>
  <si>
    <t>Spirala je namjenjena polaganju od mjesta izlaza kabela iz poda i/ili pripadne podne kutije do mjesta modularne opreme unutar stola (DLP kanala,…). Izrađena od PE materijala, ne podržava gorenje, bez halogena.</t>
  </si>
  <si>
    <t>Komplet sa svom potrebnom orginalnom spojnom i inom opremom za ugradbu u stolariju, kao npr. vezice, vijci, ..., a sve istog proizvođača do pune funkcionalnosti.</t>
  </si>
  <si>
    <t>Međusobna udaljenost učvršćenja za stolariju je maksimalno 20cm.</t>
  </si>
  <si>
    <t>- spirala ø9÷32mm</t>
  </si>
  <si>
    <t>Dobava i ugradba za potrebe unutarnjeg razvoda i priključenja prijenosnih i fiksnih trošila, instalacione nazidne ravne PVC kanalice sa poklopcem i svim pregradama ovisno o dimenzijama. Bijele boje.</t>
  </si>
  <si>
    <t>Kanalica je namjenjena za potrebe eletrotehničkog razvoda i montiranju modularne priključne opreme za priključenje prijenosnih trošila koje su zasebno modularno specificirane.</t>
  </si>
  <si>
    <t xml:space="preserve">Kanalica je od elektrotehničkog PVCa vlačne čvrstoće min. 40N/mm2, probojna čvrstoća min. 20kV/mm, površinski otpor min. 1010 Ohm, postojanost oblika na toplinu min. 75°C, </t>
  </si>
  <si>
    <t>PVC kanalica ne podržava gorenje, samogasiva je, smanjene emisije dima, toksičnosti dimnih plinovan, neznatno oslobađanje korozivnih para, bez halogena --- prikladnost uporabi u građevinama javne namjene.</t>
  </si>
  <si>
    <t>Komplet sa svom potrebnom orginalnom spojnom i inom opremom npr. pregrade, nastavne spojnice, kranji poklopci,</t>
  </si>
  <si>
    <t>kutni i/ili "T" elementi,…,</t>
  </si>
  <si>
    <t>sve istog tipa i proizvođača te vijčana i druga oprema za ugradbu, a sve do pune uporabne funkcionalnosti.</t>
  </si>
  <si>
    <t>Međusobna udaljenost nosača/vijak sa tiplom je maksimalno 30cm.</t>
  </si>
  <si>
    <t>NAPOMENA:
Točan položaj i način ugradbe kanala, te ugradba priključnica unutar samog elementa/DLP kanal - uskladiti prema zahtjevima investitora (ravnatelja), te u dogovoru sa izvođačem građevinskih/stolarskih radova. 
Projektom predviđena ugradba visinom iznad radne plohe stola (kod mjesta profesora ispod radne plohe).</t>
  </si>
  <si>
    <t>PVC kanalica  (za potrebe računala ugradba na zid ili stol - sukladno dogovoru sa investitorom), jednokanalna 53x100mm, proizvodna dužina 2,00m
Komplet sa 1x pregrada cijelom dužinom, potrebnim unutarnjim i vanjskim kutevima, završnim poklopcima kanala.</t>
  </si>
  <si>
    <t>PVC kanalica (za potrebe računala učenika/profesora ugradba iznad/ispod stola), dvokanalna 130x53mm, proizvodna dužina 2m
Komplet sa 2x pregrada cijelom dužinom, potrebnim unutarnjim i vanjskim kutevima, te završnim poklopcima kanala.</t>
  </si>
  <si>
    <t>Instalaciona PVC kutija (bezhalogena) za prolaz kabela</t>
  </si>
  <si>
    <t>Nakon označavanja mikrolokacija, neophodno je iste zaprimiti po nadzornom inženjeru.</t>
  </si>
  <si>
    <t>Komplet sa dodatnom opremom i materijalima. Npr. privremenim poklopcima prije žbukanja, trajnim poklopcima nakon spajanja vodiča.</t>
  </si>
  <si>
    <t>- uzidna : Ø60 sa poklopcem</t>
  </si>
  <si>
    <t>- uzidna : min. 138x169x70mm  
  (ugradba u zid +0,20m, te ispod stropa -0,20m za potrebe
  međuveze-cijevi/kabeli računala profesora i projektora/pametne ploče)</t>
  </si>
  <si>
    <t>Kabel 06/1 kV duž projektiranih trasa.</t>
  </si>
  <si>
    <t>Ugradbu kabela provoditi pridržavajući su uputa danih u projektu (tekstualni i nacrtni), uputa proizvođača te normativnih uputa.</t>
  </si>
  <si>
    <t xml:space="preserve">Npr.: </t>
  </si>
  <si>
    <t>Kod polaganja u zemljanom iskopu, pridržavati se projektom definiranih dubina ugradbe.</t>
  </si>
  <si>
    <t>Svi kabeli u građevinama javne namjene te na mjestima okupljanja većeg broja ljudi, na putevima evakuacije i sl., kabeli moraju biti LSHF, Low Smoke Halgon Free) tj. LSZH,  Low Smoke Zero Halogeni.</t>
  </si>
  <si>
    <t>Kod polaganja na pocinčane kabelske police, u PVC trasama i sl., obvezatno se pridržavati uputa o udaljenostima kabela različitih naponskih razina i namjenu, elektromagnetskom i toplinskom utjecaju, ispuni trase, nosivosti trase i sl..</t>
  </si>
  <si>
    <t>Nije dozvoljeno u jednoj cijevi: polaganje više energetskih izvoda; kabela različitih naponskih razina, različite namjene i slično.</t>
  </si>
  <si>
    <t>Oznake vodiča kabela uskladiti sa zakonskom regulativom i primjenjenog sustava zaštite pri čemu se kod TN-S obvezatno uporabljuje zaštitni vodič, oznaka -J, a kod TN-C bez zaštitnog vodiča i oznake -O.</t>
  </si>
  <si>
    <t>Svi zaštitni vodiči moraju biti žuto zelene boje. Kad su u izvedbi vodiča  moraju biti dodatno mehanički zaštičeni uvlačenjem u PVC cijevi.</t>
  </si>
  <si>
    <t>Prije dobave i ugradbe potrebno je:
- kabele nominirati nadzornom inženjeru
- provesti pripremu za polaganje i trasiranje na licu mjesta, 
- provesti konačnu izmjeru prije narudžbe količina
a sve predhodno prihvaćeno po nadzornom inženjeru.</t>
  </si>
  <si>
    <t xml:space="preserve">U cijenu uračunati i svu dodatnu opremu i materijale koji se uporabljuju tijekom ugradbe, npr. spojnu, vijčanu i slična oprema, OG  obujmice, PVC odstojnici u zemljanom kanalu i sl.. </t>
  </si>
  <si>
    <t>ENERGETSKI PRIKLJUČAK i GLAVNI ENERGETSKI RAZVOD</t>
  </si>
  <si>
    <t>NHXHMH-J 5x10mm2 + NHXMH-J 1x16mm2</t>
  </si>
  <si>
    <t>NHXMH, bezhalogena alternativa NYM kabelu : sa ili bez zaštitnog voda; Bezhalogeni instalacijski kabel 300/500 V, poboljšanih svojstava za slučaj požara;  PVC-om izolirani vodič - 1x, 2x, 3x 4x, 5x, 7x (puni)</t>
  </si>
  <si>
    <t>3x1,5mm2</t>
  </si>
  <si>
    <t>3x2,5mm2</t>
  </si>
  <si>
    <t>3x4mm2; vezano sa strojarsku opremu; prije nabave provjeriti sa isporučiteljem strojarske opreme; (međuveze, napajanja,...)</t>
  </si>
  <si>
    <t>5x1,5mm2; vezano sa strojarsku opremu; prije nabave provjeriti sa isporučiteljem strojarske opreme; (međuveze, napajanja,...)</t>
  </si>
  <si>
    <t>Elektrotehnička izvedba i spajanje opreme</t>
  </si>
  <si>
    <t>U cijenu uključen kompletan spojni, izolacijski, montanžerski i ini materijal i oprema kao što su kutije sa sabirnicom u potrebnoj IP zaštiti</t>
  </si>
  <si>
    <t>npr. svi vanjski priključci, strojarnice, kuhinje i sl., kabelske glave kod vanjskog spajanja, toploskupljajuće cjevčice u boji,  tuljci, stopice i slično.</t>
  </si>
  <si>
    <t>Oprema koja se priključuje isporučena je i montirana po strojarskim i inim izvođačima.</t>
  </si>
  <si>
    <t>OPASKA: Radovi se izvode pod nadzorom ovlaštenog servisera koji potom sam provodi puštanje pod napon, stavlja pod napon, pušta u rad i provodi funkcionalno ispitivanje.</t>
  </si>
  <si>
    <t>Popis opreme koja se spaja:</t>
  </si>
  <si>
    <t>vanjske split klima jedinice</t>
  </si>
  <si>
    <t>unutarnje klima jedinice, ventilokonvektori, ventilatori i slično na energetski kabel i kabel sa termostata</t>
  </si>
  <si>
    <t>montiranje i spajanje na priljučnu opremu "pametne ploče"</t>
  </si>
  <si>
    <t>montiranje i spajanje na priljučnu opremu videoprojektora</t>
  </si>
  <si>
    <t>montiranje i spajanje na priljučnu opremu elektromotorno platno</t>
  </si>
  <si>
    <t>Izvedba p/ž kutije ø60mm sa poklopcem sa potrebe pripreme za ozvučenje, sustav automatske dojave požara...</t>
  </si>
  <si>
    <t>EKI - telekomunikacijski kabel, prijenos i obrada podataka</t>
  </si>
  <si>
    <t>Kod polaganja u PVC kabelske trase - kanalice, PVC kanalice i sl., voditi računa da se polažu odvojeno od energetskih kabela odnosno kabela drugoge naponske razine i namjene..</t>
  </si>
  <si>
    <t>...</t>
  </si>
  <si>
    <t>Prije dobave i ugradbe potrebno je:</t>
  </si>
  <si>
    <t>- kabele nominirati nadzornom inženjeru</t>
  </si>
  <si>
    <t>- provesti pripremu za polaganje, trasiranje na licu mjesta, a sve predhodno prihvaćeno po nadzornom inženjeru.</t>
  </si>
  <si>
    <t xml:space="preserve">U cijenu uračunati i svu opremu i materijale neophodnu za ugradbu npr. spojnu i pričvrsnu opremu, vijčanu opremu za potrebe učvrščenja na PK trase, OG  obujmice i sl.; </t>
  </si>
  <si>
    <t xml:space="preserve">spojna/nastavna elektrotehničku opremu u uslučaju pojedinačlne kabel trase, dužine koja je veće od proizvodne dužine kabela na bubnju; završnu spojnu, zaštitnu i izolacijeku opreme za priključak na opremu. </t>
  </si>
  <si>
    <t xml:space="preserve">Kabeli za audio/video prijenos </t>
  </si>
  <si>
    <t>kabel sa priključcima HDMI (M) - HDMI (M) PC÷pametna ploča,
LSZH bezhalogeni; High speed min. 1.4 UHD, 7m
(točna dužina sukladno ugrađenoj opremi)
(komplet sa spajanjem na priključnice oba kraja-sukladno modularnoj opremi)</t>
  </si>
  <si>
    <t>kabel sa priključcima HDMI (M) - HDMI (M) PC÷projektor,
LSZH bezhalogeni; High speed min. 1.4, UHD, 15m
(točna dužina sukladno ugrađenoj opremi)
(komplet sa spajanjem na priključnice oba kraja-sukladno modularnoj opremi)</t>
  </si>
  <si>
    <t>kabel sa priključcima USB 3.0 (M) - USB 3.0 (M) PC÷pametna ploča,
LSZH bezhalogeni; 7m
(točna dužina sukladno ugrađenoj opremi)
(komplet sa spajanjem na priključnice oba kraja-sukladno modularnoj opremi)</t>
  </si>
  <si>
    <t>kabel U/FTP, LSHF bezhalogeni cat.6, 7m PC÷pametna ploča
(točna dužina sukladno ugrađenoj opremi)
(komplet sa spajanjem na priključnice oba kraja-sukladno modularnoj opremi)</t>
  </si>
  <si>
    <t>kabel U/FTP, LSHF bezhalogeni cat.6, 15m PC÷projektor
(točna dužina sukladno ugrađenoj opremi)
(komplet sa spajanjem na priključnice oba kraja-sukladno modularnoj opremi)</t>
  </si>
  <si>
    <t>AF - Kabeli za zvučnike</t>
  </si>
  <si>
    <t xml:space="preserve">bezhalogeni LZSH kabel 2x1,5 mm2 </t>
  </si>
  <si>
    <t>EKI - LAN kabel i COAX</t>
  </si>
  <si>
    <t>Kod polaganja na pocinčane kabelske police obvezatno se pridržavati uputa o udaljenosti glavnih energetskih kabela, ispuni trase, njenoj nosivosti i sl..</t>
  </si>
  <si>
    <t>Kod polaganja u PVC kabelske trase - kanalice, voditi računa da se ne polažu različite elektrotehničke instalacije u istoj trasi, da se vodi računa o ispuni trase,  i sl.. ...</t>
  </si>
  <si>
    <t>Svi kabeli u javnim ustanovama te na mjestima okupljanja većeg broja ljudi i na putevima evakuacije moraju biti LSHF, Low Smoke Halgon Free) tj. LSZH,  Low Smoke Zero Halogeni i to je uvijet.</t>
  </si>
  <si>
    <t>Prije dobave i ugradbe potrebno je:
- kabele nominirati nadzornom inženjeru
- provesti pripremu za polaganje, trasiranje na licu mjesta,
- provesti konačnu izmjeru prije narudžbe količina 
a sve predhodno prihvaćeno po nadzornom inženjeru.</t>
  </si>
  <si>
    <t xml:space="preserve">U cijenu uračunati i ostalu opremu i materijale neophodnu za ugradbu i spajanje npr. spojnu, pričvrsnu i vijčanu opremu za potrebe učvrščenja, križne i ine spojnice, OG  obujmice i sl.; </t>
  </si>
  <si>
    <t xml:space="preserve">spojna oprema u uslučaju jedinstvene trase dužine veće od proizvodne dužine kabela na bubnju; kabelske završetke i spojni materijal za priključak na opremu. </t>
  </si>
  <si>
    <t>CAT 6 U/FTP LSOH/bezhalogeni; LAN kabel s 4 parice, kategorije 6 sa zaslonom od Al folije.</t>
  </si>
  <si>
    <t>Optički kabel multimodni U-DQ(ZN)BH 1000N 1x4 nitni, OM3, 50/125μm (točan tip kabela/broj niti uskladiti prema zahtjevima postojeće opreme)</t>
  </si>
  <si>
    <t>Koaksijalni kabel 75Ω</t>
  </si>
  <si>
    <t>Elektroenergetski ormari.</t>
  </si>
  <si>
    <t>Elektroenergetski ormar je jedna funkcionalna cjelina koja se sastoji od kučišta raznih izvedbi i materijala izrade te u njemu montirane opreme međusobno povezane u skladu sa jednopolnim i inim shemama a prema zahtjevima građevine, trošila te strukovne regulative.</t>
  </si>
  <si>
    <t>U cijenu uključeno:</t>
  </si>
  <si>
    <t>Prije narudžbe provjeriti na licu mjesta konačnu količinu i tip opreme i ožićenja te u skladu s tim provesti nominiranje.</t>
  </si>
  <si>
    <t>U jedinične cijene opreme je i ostali potrošni elektrotehnički i ini materijali kao što su:  uvodnice i nosači kabela, montažna oprema elektrotehničke opreme a kod GRO-a i većih ormara i montažna ploča, kabeli međuveza između opreme u skladu sa In/Ik, tuljci, stopice, izolacijski odstojnici, vijčana oprema, Cu sabirnice, sustav označavanja svih kabela te opreme, indentifikacijske oznake te oznake obavješćivanja i pripadnosti strujnim krugovima, funkcionalne obavijesti ... na i u ormaru.</t>
  </si>
  <si>
    <t>Dobavu i ugradbu provoditi pridržavajući su uputa danih u projektu (tekstualni i nacrtni), uputa proizvođača te normativnih uputa zakonske regulative.</t>
  </si>
  <si>
    <t>Prije dobave, ugradbe i elektrotehničkog spajanja potrebno je:</t>
  </si>
  <si>
    <t>-</t>
  </si>
  <si>
    <t>dostaviti radioničke nacrte i jednopolnu shemu na ovjeru nadzornom inženjeru usaglašeno sa stvarno izvedenim radovima kabliranja.</t>
  </si>
  <si>
    <t>U slučaju da se shema razlikuje od projektirane ishoditi pismeno mišljenje projektanta.</t>
  </si>
  <si>
    <t>Iz radioničkog nacrta se mora vidjeti konačna dispozicija opreme te 100% rezerve na dovodnoj strani i 30% rezerve na odvodnoj strani ormara.</t>
  </si>
  <si>
    <t>dostaviti nominaciju i ishoditi suglasnost nadzornog inženjera za planiranu dobavu svih materijala i opreme pojedinačno koja čini ormar kao funkcionalnu cjelinu</t>
  </si>
  <si>
    <t>x</t>
  </si>
  <si>
    <t>Ugradba i spajanje provodi se u skladu sa uputamna proizvođača i danih uputa iz projekta.</t>
  </si>
  <si>
    <t>Kompletno ožičenje ormara izvesti sa kabelima  odgovarajuće (po potrebi LS0H) karakteristike.</t>
  </si>
  <si>
    <t>Primjeniti trajni sustav označavanja ormara i opreme u na ormaru:</t>
  </si>
  <si>
    <t>oznakom ormara iz projekta, proizvođača / sastavljača ormara kao funkcionalne elektrotehničke cjeline;</t>
  </si>
  <si>
    <t>oznake opasnosti, oznake prava pristupa, oznake primijenjenog sustava razvoda; oznake svih signalnih i manipulativnih i inih elemenata na vratima, kod rasklopne i osiguračke opreme napisani podaci o In osiguračkih patrona, ... .</t>
  </si>
  <si>
    <t>oznake dovodnih i odvodnih kabela primjenom PVC prstena u bojama ili brojevima primjenom šifrarnika ili PVC pločice sa ugraviranim podacima (tip kabela te ime druge priključne točke)</t>
  </si>
  <si>
    <t>PVC džep sa jednopolnom shemom ormara i shemom razvoda - blok shema, sa svim nazivnim i inim elektrotehničkim vrijednostima. Sheme moraju biti plastificirane i uvezane u neki od PVC sustava uveza.</t>
  </si>
  <si>
    <t xml:space="preserve">Nakon opremanja provesti pregled, mjerenje i ispitivanje po izrađivaču EE ormara i izdati ispitni list. </t>
  </si>
  <si>
    <t>Ispitni list se sastoji od minimalno danih podataka:</t>
  </si>
  <si>
    <t>registracije pravne osobe koja ga je izradila,</t>
  </si>
  <si>
    <t>rješenje o imenovanju osobe zadužene za tehničku ispravnost tijekom izrade i provedbe prvog pregleda, mjerenja i ispitivanja,</t>
  </si>
  <si>
    <t>detaljan popis opreme koja je sastavni dio EE ormara kao funkcionalne cjeline sa svim njihovim tehničkim podacima</t>
  </si>
  <si>
    <t>rezultati pregleda, mjerenja i ispitivanja izrađivača ormara kao funkcionalne cjeline, podaci o Ik1, Ik3, In, Un, tipu i razini zaštita, provjeri pritegnutosti vijčanih spojeva, kontrola na prekomjerno zagrijavanje opreme i spojeva, …</t>
  </si>
  <si>
    <t>fotografije sa zatvorenim vratima, otvorenim vratima i nakon skidanja zaštitnog pokrova.</t>
  </si>
  <si>
    <t>ovjerene po proizvođaču jednopolne i blok sheme na kojoj je i ovjera ovlaštenog inženjera koji na građevini u svojstvu projektanta. Po okončanju radova sheme ovjerava i ispitivač elektrotehničkih instalacija.</t>
  </si>
  <si>
    <t>Dobava, ugradba i spajanje u funkcionalnu cjelinu:</t>
  </si>
  <si>
    <t>RO</t>
  </si>
  <si>
    <t>RO-1.kat/E-3  razvodni eneregetski ormar</t>
  </si>
  <si>
    <t>Ormar je namjenjen smještaju opreme u skladu sa namjenom, te razvodu električne energije do krajnjih potrošača/trošila pripadnog prostora.</t>
  </si>
  <si>
    <t xml:space="preserve">Materijal izrade: kučište PVC, okvir i vrata metalni. </t>
  </si>
  <si>
    <t>Ugradba: p/ž.</t>
  </si>
  <si>
    <t>Dimenzije ormara: min. 330x800x90mm (širina x visina x dubina)
Broj elemenata koji može stati u RO: min. 60 modula</t>
  </si>
  <si>
    <t>Zaštita u ugrađenom funkcionalnom stanju minimalno: IP40</t>
  </si>
  <si>
    <t>Ormar neovisno o izvedbi sa 1x metalnim vratima, obostrane mogućnosti ugradbe sa unutarnjim džepom za sheme, zabravljenjem u više točaka kako se vrata ne bi mogla torziono uvijati, sa dodatnom cilindar bravicom sa ključem za kontrolu pristupa.</t>
  </si>
  <si>
    <t>Okov vrata mora osigurati otvaranje vrata za 180°.</t>
  </si>
  <si>
    <t>Oprema ormara:</t>
  </si>
  <si>
    <t>- 3p prekidač 16kA, 20A/C za odvodnike prenapona</t>
  </si>
  <si>
    <t>- 3p+NPE odvodnik prenapona
   tip 2; In=20kA (8/20 µs), Imax=40kA (8/20 µs), Up=&lt;1,3kV</t>
  </si>
  <si>
    <t>- 3p GLAVNI prekidač 10kA, 40A/C</t>
  </si>
  <si>
    <t>- 3p+N kombinirani GLAVNI prekidač sa strujnom zaštitnom sklopkom
   10kA, 25A/C/30mA/AC</t>
  </si>
  <si>
    <t>- 3p+N kombinirani GLAVNI prekidač sa strujnom zaštitnom sklopkom
   10kA, 40A/C/30mA/AC</t>
  </si>
  <si>
    <t>- 1p prekidač 10kA 2A/B</t>
  </si>
  <si>
    <t>- LED indikator (zelena) ugradba na DIN šinu 230V</t>
  </si>
  <si>
    <t>- 1p prekidač 10kA 10A/B</t>
  </si>
  <si>
    <t xml:space="preserve">- 1p prekidač 10kA 16A/B </t>
  </si>
  <si>
    <t>ERO</t>
  </si>
  <si>
    <t>Ugradba elektrotehničke opreme u postojeće ERO etaže za potrebe glavnog razvoda do adaptiranih/rekonstruiranih dijelova škole.</t>
  </si>
  <si>
    <t>Ormar je postojeći i namjenjen smještaju opreme u skladu sa namjenom, glavnom razvodu, te razvodu električne energije do krajnjih potrošača/trošila pripadnih postojećih prostora škole.</t>
  </si>
  <si>
    <t>Dodana oprema ormara:</t>
  </si>
  <si>
    <t>- 3p prekidač 10kA, 40A/C</t>
  </si>
  <si>
    <t xml:space="preserve">Modularna oprema instalacionih rasvjetnih sklopki 16/20A, tipkala 6A, 250 V, 50 Hz, u bijeloj boji, sa PP tehnopolimer okvirom (modul 2 do modul 6) u neutralno bijeloj boji. </t>
  </si>
  <si>
    <t>U cijenu uračunati i svu ostalu opremu, kutiju, nosač i okvir istog proizvođača neophodnu za ugradbu i stavljanje u uporabnu funkciju u skladu sa projektom.</t>
  </si>
  <si>
    <t>Oprema u kvaliteti brenda:  Legrand Mosaic, Plexo i/ili Bticino matix, Idrobox i/ili Gewiss Chorus, Combi, ili jednakovrijedno.</t>
  </si>
  <si>
    <t>Ugradbu i spajanje provoditi u skladu sa uputama proizvođača i uputa iz projektne dokumentacije.</t>
  </si>
  <si>
    <t>Ugradba na visinu 1,1 (m) od poda osim ako u dokumentaciji nije drugačije navedeno.</t>
  </si>
  <si>
    <t>tip:</t>
  </si>
  <si>
    <t>proizvođač:</t>
  </si>
  <si>
    <t>uzidna ugradba - IP20</t>
  </si>
  <si>
    <t>modul 3 sa: 3x obična prekidača 16A, 250V~, 50Hz (modul 1)</t>
  </si>
  <si>
    <t>RASVJETNE ARMATURE</t>
  </si>
  <si>
    <t>U cijenu uračunati svu opremu (npr. izvori svjetla, predspojne naprave - elektronske (dimabilne ako je to posebno navedeno), ovjesnu tj. ugradbenu opremu, ... istog proizvođača)</t>
  </si>
  <si>
    <t>i materijale neophodne za ugradbu i stavljanje u uporabnu funkciju u skladu sa projektom.</t>
  </si>
  <si>
    <t>Oprema u kvaliteti brenda (evropski proizvod):  Thorn, Thorn-eco, Disano, Fosnova, Regiolux, Zumtobel, Aqform, TM techologie, Awex,...
Kriterij za ocjenu jednakovrijednosti SVIH RASVJETNIH ARMATURA:</t>
  </si>
  <si>
    <t>Pročitati uvodni dio troškovnika.</t>
  </si>
  <si>
    <t>U slučaju da natječajnom dokumentacijom nije definirana dokumentacija i način dokazivanje jednakovrijednosti, onda ponuditelj mora istu sastaviti u skladu sa ovdje danim smjernicama.</t>
  </si>
  <si>
    <t>Dostava dokumentacije koja potvrđuje jednakovrijednost, a to je: Usporedna tablica projektirane i ponudbene opreme sa prikazom svih tehničkih karakteristika.</t>
  </si>
  <si>
    <t>To su: svjetlotehnički, elektrotehnički, oblikovnost, boja, materijal izrade, način ugradbe, IP i IK zaštita, životni vijek izvora svjetla, DALI i ina upravljivost, materijal izrade odsijača  i slično.</t>
  </si>
  <si>
    <t>Sve vrijednosti moraju biti tehnički; ili jednake ili tehnički bolje ÷ kvalitetnije.</t>
  </si>
  <si>
    <t>NAPOMENA:
Unutar kupaonica (prostorija sa kadom, tušem,..) te u ostavama, zajedničkim prostorima i komunikacijama min. IP44; u strojarnicama, kotlovnicama i slčno te izvan zatvorenog prostora u min. IP54.</t>
  </si>
  <si>
    <t>Ako nije izrijekom navedeno, boja kučišta je bijela ili svjetlo siva, svjetlije boje koje su po proizvođaču tipske. Boju tijekom nominiranja posebno naznačiti/upozoriti.</t>
  </si>
  <si>
    <t>Prije dobave:</t>
  </si>
  <si>
    <t>oprema mora biti nominirana i odobrena po nadzornom inženjeru</t>
  </si>
  <si>
    <t>sastavni dio nominacije je i proveden svjetlotehnički izračun sa prikazom Esr, uo, UGRL, Ra/CRI na način da su isti u skladu sa  normom</t>
  </si>
  <si>
    <t>dostaviti nadzornom inženjeru pismenu suglasnost projektanta u slučaju odstupanja od normi</t>
  </si>
  <si>
    <t>provesti pripremu za ugradbu, trasiranje mikrolokacije na licu mjesta</t>
  </si>
  <si>
    <t>DOBAVA, UGRADBA, SPAJANJA,..., a sve do uporabne funkcionalnosti definirane projektom:</t>
  </si>
  <si>
    <t>Dobava i montaža visećeg LED panela - svjetiljke sa direktnom/indirektnom distribucijom svjetlosti (dolje 70%, gore 30%).</t>
  </si>
  <si>
    <t>Aluminijsko kućište - okvir.</t>
  </si>
  <si>
    <t>Distribucija svjetlosti pomoću difuzora za raspodjelu svjetla bez blještanja s UGR&lt;19</t>
  </si>
  <si>
    <t>Ukupna snaga svjetiljke maksimalno 45 W.</t>
  </si>
  <si>
    <t>Izlaznog svjetlosnog toka svjetiljke minimalno 5500lm (sa zasebnim namještanjem preko prekidača na svjetiljci na 5500lm/45W, 5225lm/43W, 4950lm/41W, 4675lm/38W).</t>
  </si>
  <si>
    <t>Efikasnost svjetiljke minimalno 122 lm/W.</t>
  </si>
  <si>
    <t>Temperatura boje svjetlosti 4000K.</t>
  </si>
  <si>
    <t>Faktor uzvrata boje minimalno CRI ≥ 80.</t>
  </si>
  <si>
    <t>Stupanj zaštite minimalno IP20.</t>
  </si>
  <si>
    <t>Otpornost na mehaničke udarce minimalno IK03.</t>
  </si>
  <si>
    <t>Kromacitet tolerancija MacAdam: 4.</t>
  </si>
  <si>
    <t>Klasa II električne zaštite.</t>
  </si>
  <si>
    <t>Maksimalne dimenzije svjetiljke: 1200 x 306 x 47 mm (±5%).</t>
  </si>
  <si>
    <t>Masa svjetiljke: 3,5 kg (±5%).</t>
  </si>
  <si>
    <t>predspojna naprava: elektronska prigušnica.</t>
  </si>
  <si>
    <t>Životni vijek izvora svjetlosti minimalno 50.000 h pri 80% inicijalnog svjetlosnog toka L80.</t>
  </si>
  <si>
    <t>Komplet s montažnim priborom za viseću ugradnju (ovjes za ugradbu na +3,00m od poda; 0,4m÷1,5m minimalna dužina ovjesa).</t>
  </si>
  <si>
    <t>Montaža u učionice.</t>
  </si>
  <si>
    <t>DOBAVA I UGRADBA:</t>
  </si>
  <si>
    <t>Nadgradna stropna sigurnosna LED svjetiljka za osvjetljenje otvorenih područja s najmanje 1 lx . 
Kućište svjetiljke je izrađeno od polikarbonata završne obrade bijele boje.
Distribucija svjetlosti pomoću polikarbonatne leće.</t>
  </si>
  <si>
    <t>Kriteriji za ocjenu jednakovrijednosti:
Ukupna snaga ≤ 3W
Izlazni svjetlosni tok ≥ 460lm
Autonomija baterije: 3 h
Svjetiljka radi u pripravnom spoju
Baterija: LiFePO, 6,4V</t>
  </si>
  <si>
    <t>Životnog vijeka 50 000 h pri 25°C
Stupanj zaštite: IP20
Otpornost na udarce: IK03
Dimenzije svjetiljke 90 x 90 x 53 mm ±10%
Temperatura okoline najmanje 0°C do najmanje +405°C</t>
  </si>
  <si>
    <t xml:space="preserve">Komplet sa svim spojnim, montažnim (u skladu sa načinom ugradbe) i vijčanim priborom, priključnim materijalom, elementima i slično do pune uporabne funkcionalnosti. </t>
  </si>
  <si>
    <t>Nagradna stropna sigurnosna LED svjetiljka sa piktogramom STRELICA DOLJE. 
Kućište svjetiljke je izrađeno od polikarbonata završne obrade bijele boje.
Distribucija svjetlosti pomoću polikarbonatne leće.</t>
  </si>
  <si>
    <t>Kriteriji za ocjenu jednakovrijednosti:
Ukupna snaga ≤ 2W
Izlazni svjetlosni tok ≥ 290lm
Vidljivost ≥ 25m
Autonomija baterije: 3 h
Svjetiljka radi u pripravnom spoju
Baterija: LiFePO, 6,4V</t>
  </si>
  <si>
    <t>Životnog vijeka 50 000 h pri 25°C
Stupanj zaštite: IP40
Otpornost na udarce: IK08
Dimenzije svjetiljke 206 x 299 x 43 mm ±10%
Temperatura okoline najmanje 0°C do najmanje +40°C</t>
  </si>
  <si>
    <t>Modularna uzidna priključna EKI te energetska priključna oprema, 230V, 16A</t>
  </si>
  <si>
    <t xml:space="preserve">Modularna oprema u bijeloj boji, sa PP tehnopolimer okvirom (modul 2 do modul 6) u neutralno bijeloj boji. </t>
  </si>
  <si>
    <t>Ugradba na visinu 0,4m od gotovog poda; osim ako u tlocrtu nije drugačije naznačeno, i/ili ako se ista izvodi u sklopu stolarije (ugradba modularne opreme u stolove - uskladiti sa stolarskim radovima).</t>
  </si>
  <si>
    <t>U cijenu uračunati i ostalu opremu koja čini komplet kao što su to npr. kutija modula, nosač, okvir,..., a sve od istog proizvođača potrebno za kompletiranje u uporabnu funkciju u skladu sa projektom.</t>
  </si>
  <si>
    <t>Ugradbu i spajanje provoditi u skladu sa uputama proizvođača, dogovoru sa investitorom, te uputa iz projektne dokumentacije.</t>
  </si>
  <si>
    <t>1x modul 4 sa:
- M4:
- 2x priključnica sa zaštitnim kontaktom 16A, 250V~, 50 Hz,
        sa zaštitom od neželjenog diranja (2-modul) 
- kutija+nosač+okvir</t>
  </si>
  <si>
    <t>1x modul 4 sa:
- M4S1 (WiFi):
- 1x priključnica sa zaštitnim kontaktom 16A, 250V~, 50 Hz,
       sa zaštitom od neželjenog diranja (2-modul)</t>
  </si>
  <si>
    <t>- 1x RJ-45 priključnica, U/FTP cat.6 (1-modul)
- 1x slijepi element (1-modul)
- kutija+nosač+okvir</t>
  </si>
  <si>
    <t xml:space="preserve">1x modul 6 sa:
- M6S2 (učionica projektor):
- 1x priključnica sa zaštitnim kontaktom 16A, 250V~, 50 Hz,
        sa zaštitom od neželjenog diranja (2-modul) </t>
  </si>
  <si>
    <t>- 1x HDMI priključnica 1.4 (2-modul)  - veza sa 2M6S1
- 1x RJ-45 priključnica, U/FTP cat.6 (1-modul) - veza sa 2M6S1
- 1x slijepi element (1-modul)
- komplet sa kutijom+nosačem+okvirom</t>
  </si>
  <si>
    <t>1x modul 6 sa:
- M6S3 (učionica pametna ploča):
- 1x priključnica sa zaštitnim kontaktom 16A, 250V~, 50 Hz,
        sa zaštitom od neželjenog diranja (2-modul)
- 1x RJ-45 priključnica, U/FTP cat.6 (1-modul) (veza sa 2M6S1)</t>
  </si>
  <si>
    <t>- 1x RJ-45 priključnica, U/FTP cat.6 (1-modul) (mreža)
- 1x USB priključnica (1-modul) (veza sa 2M6S1)
- 1x HDMI priključnica 1.4 (1-modul) (veza sa 2M6S1)
- komplet sa kutijom+nosačem+okvirom</t>
  </si>
  <si>
    <t>1x modul 6 sa:
- M6S4 (učionica): 
- 1x priključnica sa zaštitnim kontaktom 16A, 250V~,50 Hz,
       sa zaštitom od neželjenog diranja (modul 2),</t>
  </si>
  <si>
    <t>- 1x priključnica sa zaštitnim kontaktom 16A, 250V~,50 Hz,
       sa zaštitom od neželjenog diranja (modul 1),
- 1x RJ-45 priključnica (1-modul), U/FTP cat.6 
- 1x SATV-TV-FM priključnica (2-modul),
- komplet sa kutijom+nosačem+okvirom</t>
  </si>
  <si>
    <t>Modularna priključna EKI te energetska priključna oprema, 230V, 16A za ugradbu u DLP aluminijski ili PVC kanal.</t>
  </si>
  <si>
    <t>Oprema u kvaliteti brenda:  Obo betterman, Legrand, Bticino, Vimar, ili jednakovrijedno.</t>
  </si>
  <si>
    <t>Dobava i ugradba na visinu 0,75m (osim ako u tlocrtu nije drugačije naznačeno) od gotovog poda, te u slučaju PVC/Al kanala, te podnih kutija ugradba u iste - poziciju uskladiti sukladno potrebama namještaja.</t>
  </si>
  <si>
    <t>1x modul 6 sa (učionica):
- M6:
- 3x priključnica sa zaštitnim kontaktom 16A, 250V~,50 Hz,
       sa zaštitom od neželjenog diranja
- komplet sa kutijom/nosačem u DLP kanalu
  (bez okvira, ugradba u ravnini kanala)</t>
  </si>
  <si>
    <t>1x modul 6 sa:
- M6S1 (računalo):
- 2x priključnica sa zaštitnim kontaktom 16A, 250V~, 50 Hz,
  sa zaštitom od neželjenog diranja (2-modul) 
- 2x RJ-45 priključnica (1-modul), U/FTP cat.6</t>
  </si>
  <si>
    <t>- komplet sa kutijom/nosačem u DLP kanalu
  (bez okvira, ugradba u ravnini kanala)</t>
  </si>
  <si>
    <t>2x modul 6 sa (učionica računalo projekcije):
- 2M6S1:
- 1x priključnica sa zaštitnim kontaktom 16A, 250V~,
        50 Hz, sa zaštitom od neželjenog diranja (modul 2)</t>
  </si>
  <si>
    <t>- 2x RJ-45 priključnica, U/FTP cat.6 (1-modul) (mreža) 
- 1x HDMI priključnica 1.4 (2-modul) (veza sa M6S2-projektor)
- 1x HDMI priključnica 1.4 (2-modul) (veza sa M6S3-pametna ploča)</t>
  </si>
  <si>
    <t>- 1x RJ-45 priključnica, U/FTP cat.6 (1-modul) (veza sa M6S2-projektor)
'- 1x RJ-45 priključnica, U/FTP cat.6 (1-modul)
   (veza sa M6S2-pametna ploča)
- 1x USB priključak (1-modul) (veza sa M6S3-pametna ploča)
- komplet sa kutijom/nosačem u DLP kanalu
- 1x slijepi modul (1-modul)
  (bez okvira, ugradba u ravnini kanala)</t>
  </si>
  <si>
    <t>Radovi umrežavanja i povezivanja sa postojećim sustavom škole.</t>
  </si>
  <si>
    <t>U cijenu uračunati sve potrebne radove na postojećim EKI ormarima škole za povezivanje sa novoprojektiranim ormarima, komplet sa potrebnim programiranjem, te puštanjem u rad.</t>
  </si>
  <si>
    <t>Sve radove izvesti u skladu sa postojećim stanjem, projektnom dokumentacijom,  blok shemom, te uputama proizvođača.</t>
  </si>
  <si>
    <t>RO-EKI - komunikacijski ormar.</t>
  </si>
  <si>
    <t>Dobava, ugradba, spajanja, izrade sheme u skladu sa izvedenim stanjem, ishođenje suglasnosti - ovjere projektanta, sva označavanja elemenata u skladu sa shemom, označavanje priključnica po prostorima, puštanje u rad.</t>
  </si>
  <si>
    <t>U cijenu uračunati i povezivanje, programiranje/umrežavanje, te sva potrebna ispitivanja za dovođenje do pune funkcionalnosti na razini EKI sustava cjelokupne zgrade.</t>
  </si>
  <si>
    <t>Ugradbu provoditi pridržavajući su uputa danih u projektu (tekstualni i nacrtni), uputa proizvođača te normativnih uputa do njene pune funkcionalne uporabljivosti.</t>
  </si>
  <si>
    <t>Ožičenje i šemirane se izvodi F/UTP cat 5 kabelima ovisno o prespojnim panelima i opremi i povezuje se sa panela na switch ili router. Pri izvedbi predvidjeti  mjesto za ugradbu ADSL adaptera...i slično.</t>
  </si>
  <si>
    <t>Konačnu mikrolokaciju uskladiti na licu mjesta.</t>
  </si>
  <si>
    <t>Komplet se sastoji od:</t>
  </si>
  <si>
    <t>Ormar je 19" min. 21U (990x600x450mm), zidni metalni, min. IP20, sa staklenim vratima (min. 4mm debljina) sa mogučnošću obostranog montiranja sa elzet bravicom za zaključavanje.</t>
  </si>
  <si>
    <t>motažna ploča perforirana ili mrežasta sa montiranje aktivne opreme</t>
  </si>
  <si>
    <t>prespojni panel 12xRJ45 F/UTP cat.6, rack, 1U</t>
  </si>
  <si>
    <t>prespojni panel 24xRJ45 F/UTP cat.6, rack, 1U</t>
  </si>
  <si>
    <t>prespojna optička ladica opremljena za min. 2x optika, rack, 1U</t>
  </si>
  <si>
    <t xml:space="preserve">potreban pribor za spajanje elemenata optičke ladice (kazeta, spojnice, optički završetak,...) </t>
  </si>
  <si>
    <t>Ethernet switch 24xRJ45, 2xSFP Gigabit Web managed, rack.
Svi RJ45 portovi podržavaju Auto MDI/DI-X funkcija, 8K MAC adresa, VLAN, LED indikatori za port, sistem, link.</t>
  </si>
  <si>
    <t>4 QoS klase, 802.1x Port autentifikacija. Podržava Windows, Mac OS, Linux i Sun operacijske sisteme ,</t>
  </si>
  <si>
    <t>Ethernet switch 16xRJ45, 2xSFP Gigabit Web managed, rack.
Svi RJ45 portovi podržavaju Auto MDI/DI-X funkcija, 8K MAC adresa, VLAN, LED indikatori za port, sistem, link.</t>
  </si>
  <si>
    <t>4 QoS klase, 802.1x Port autentifikacija. Podržava Windows, Mac OS, Linux i Sun operacijske sisteme, sa nosačima za rack ugradbu</t>
  </si>
  <si>
    <t>Mini GBIC SFP Modul 1,25Gbps LC duplex konektor 1.25 Gbps max. Brzina prijenosa podataka, kompatibilan sa izabranim switch-em, Gigabit standard, plug&amp;play, za 50/125µm</t>
  </si>
  <si>
    <t>- rozete za provjetravanje</t>
  </si>
  <si>
    <t>strujna letva sa 4x 16A/230V priključnica sa zaštitnim kontaktom te sa On/off prekidačem, LED indikacijom stanja, prenaponskom zaštitom, rack 1U</t>
  </si>
  <si>
    <t>patch kabel F/UTP cat 5e, 1,5 m, raznih boja</t>
  </si>
  <si>
    <t>UPS od min. 1000kVA, jednofazni, 600W/1,0kVA, 230V, 47-53Hz, 20min autonomija, line interactive, sine wave, 2ms transfer vrijeme, 1x RJ45,
smartslot, USB</t>
  </si>
  <si>
    <t>komplet za uzemljenje</t>
  </si>
  <si>
    <t>Ampula sa aktivnom otopinom za automatsko gašenje požara klasa A, B, C, F i električnih uređaja, 580ml, -20C°÷70C°. Aktiviranje na 84°C. Približne dimenzije: 37,7 x 11,2 x 9 cm.</t>
  </si>
  <si>
    <t>spojni te montažerski materijal i oprema</t>
  </si>
  <si>
    <t>IZJEDNAČENJE POTENCIJALA</t>
  </si>
  <si>
    <t>Ugradbu materijala i opreme provoditi pridržavajući su uputa danih u projektu (tekstualni i nacrtni), uputa proizvođača te normativnih uputa.</t>
  </si>
  <si>
    <t>Kod polaganja na pocinčane kabelske police obvezatno se pridržavati uputa o udaljenosti od energetskih i EKI kabela, ispuni trase, njenoj nosivosti i sl..</t>
  </si>
  <si>
    <t>Svi spojni komadi, a poglavito svi izrađeni od upletenih bakrenih vodiča. moraju biti dobavljeni kao tipski po proizvođaču gotovi proizvodi sa potrebnim dokazima kvalitete.</t>
  </si>
  <si>
    <t>Svi vijčani spojevi moraju imati primjenjeno rješenje protiv odvijanja npr.dodatnu maticu, podložnu rascijepljenu pločicu i sl..</t>
  </si>
  <si>
    <t>Svi spojevi u konačnici moraju biti antikorozivno zaštičeni, a vijčane glave premazane crvenom bojom.</t>
  </si>
  <si>
    <t>U cijeni uračuna i izrada spojnog mjesta na čeličnim elementima koji se povezuju npr. varenjem dodatnog Fe nosača za uzemljenje, bušenje, antikorozivna zaštita i slično.</t>
  </si>
  <si>
    <t>Prije dobave i ugradbe potrebno je:
- opremi i materijale nominirati nadzornom inženjeru
- provesti pripremu za polaganje i spajanje na licu mjesta,
- provesti konačnu izmjeru prije narudžbe količina 
a sve predhodno prihvaćeno po nadzornom inženjeru.</t>
  </si>
  <si>
    <t>SIP ormar/kutija sa glavnom sabirnicom za izjednačenje potencijala.</t>
  </si>
  <si>
    <t>SIP ormar (ili kutija sa poklopcem) je tipski proizvod proizvođača, min. dimenzija 300x300x100mm, min. IP44, izrađen od elektrotehničkog PVCa, za potrebe smještaja glavne sabirnice uzemljenja.</t>
  </si>
  <si>
    <t>Mogućnosti sabirnice, tj. njenih priključka:
- 7 jednožičanih ili višežičanih vodiča do 25 mm² ili 
  finožičanih vodiča do 16 mm²
- 1 okrugli vodič Cu 50mm²
- 1 plosnati vodič do FL30 ili okrugli vodič Cu 50mm²</t>
  </si>
  <si>
    <t>- Podnožje i poklopac od sivog polistirola
- Kontaktna šina od mjedi, niklano
- Vijci i premosnik od čelika, galvanski pocinčani
- Opteretivost strujom munje 100 kA (10/350)
- 250 x 220 x 67 mm</t>
  </si>
  <si>
    <t>Cu 25mm2 - povezivanje uzemljivača sa 
sabirnicom uzemljenja. Komplet sa potrebnom spojnom opremom.</t>
  </si>
  <si>
    <t>H07Z-K 6 mm2 bezhalogeni (žutozeleni) u PVC cijevi
Povezivane pojedinačnih metalnih masa u građevini sa glavnom/sporednom  sabirnicom.</t>
  </si>
  <si>
    <t xml:space="preserve">Elektrotehnika - pregled, mjerenja i ispitivanja (i sa funkcionalnim ispitivanjem); </t>
  </si>
  <si>
    <t>Odnosi se na sve tipove elektrotehničkih instalacija koje su bile predmet radova.</t>
  </si>
  <si>
    <t>Provodi se u skladu sa zakonskom i strukovnom regulativom, izrađenom metodologijom prihvaćenom od nadzornog inženjera i/ili po naputcima koje daje nadzorni inženjer u skladu sa svojim zakonskim ovlastima.</t>
  </si>
  <si>
    <t>Najbitniji dio koji mora biti dokumentiran je provjera selektivnosti zaštite i općenito zaštite od prekomjernih struja, struja KS, zaštite od strujnog udara, zaštita od prenapona, izjednačenje potencijala, pritegnutost svih vijčanih elemenata u skladu sa uputama proizvođača, provjera na prekomjerno zagrijavanje opreme i uređaja, ... .</t>
  </si>
  <si>
    <t>Na kraju ispitivač izdaje konačnu objedinjenu dokumentaciju koja je nastavni i završni slijed rada ispitivača koji započinje sa na početku definiranom stavkom vezano za rad ispitivača.</t>
  </si>
  <si>
    <t>Dokumentacija se predaje u minimalno 2 (dva) jednakovrijedna ovjerena i uvezana kompleta te u digitalno na nekom od digitalnih prijenosnih medija, elektronski ovjereno.</t>
  </si>
  <si>
    <t>Jedan komplet je za investitora, drugi za nadzornog inženjera.</t>
  </si>
  <si>
    <t>Dokumentacija protokola pregleda, mjerenja i ispitivanja</t>
  </si>
  <si>
    <t>Protokol pregleda, mjerenja i ispitivanja je jedinstveni uvezani dokument kojem svi listovi moraju sadržavati u zaglavlju podatke o pravnoj i fizičkoj osobi koja provodi pregled, mjerenje i ispitivanje, naziv građevine, jedinstvenu oznaku dokumentacije, ..., a u podnožju stranice oznake braja stranice/ukupan broj stranica.</t>
  </si>
  <si>
    <t>Protokol se sastoji od:</t>
  </si>
  <si>
    <t>Općeg dijela u kojem se nalazi registracija pravne osobe, imenovanje fizičke osobe u svojstvu ispitivača, dokaz za fizičku osobu da može provoditi navedene poslove, popis elektrotehničkih mapa glavnog projekta, zadatak ispitivača u pogledu provedbe pregleda, mjerenja i ispitivanja, popis elektrotehničkih instalacija, popis opreme i njihove umjernice, ...</t>
  </si>
  <si>
    <t>Strukovnog dijela u kojem se provodi opis provedenih radnji u pogledu provedbe pregleda, mjerenja i ispitivanja, i to počevši od početka radova pa do njegovog okončanog pregleda, mjerenja i ispitivanja. Popis strukovnih radnji propisani su zakonskom i strukovnom regulativom.</t>
  </si>
  <si>
    <t>Tijekom pregleda utvrđuje se i da li su instalacije u skladu sa projektnom dokumentacijom izrađenom po ovlaštenom inženjeru koji je na građevini u svojstvu projektanta a kao dokaz navedenom ispitivač ovjerava sve sheme (jednopolne, blok i ine) čime potrđuje  njihovu jednakovrijednost.</t>
  </si>
  <si>
    <t>Završnog dijela - mišljenja koje može biti isključivo pozitivno ako zatečeno konačno stanje odgovara projektnoj dokumentaciji navedenoj u popisu i ako je strukovno ispravna i sigurna za upotrebu u skladu sa projektiranom namjenom.</t>
  </si>
  <si>
    <t>OPASKA:</t>
  </si>
  <si>
    <t>Dokumentacija koja je sastavni dio opreme u građevini je zaseban komplet dokumentacija. Na primjer "ispitni list elektroenergetskog ormara".</t>
  </si>
  <si>
    <t>U slučaju da izvođač nije kupio tvornički izrađen i ispitan elektroenergetski ormar sa korektno dostavljenim ispitnim listom na njima se mora provesti dodatan  pregled, mjerenje i ispitivanje sukladno normativnim i strukovnim zahtjevima.</t>
  </si>
  <si>
    <t>Ispitivač dostavlja i ispunjeni:</t>
  </si>
  <si>
    <t>POGONSKI DNEVNIK ELEKTRIČNE INSTALACIJE</t>
  </si>
  <si>
    <t>Ispitivač i inženjer gradilišta DUŽNI su osigurati prisutnost nadzornog inženjera tijekom rada ispitivača koji to potvrđuje svojim potpisom u građevinskom dnevniku.</t>
  </si>
  <si>
    <t>Obračun po kompletu.</t>
  </si>
  <si>
    <t>Probni rad i puštanje u trajni rad</t>
  </si>
  <si>
    <t>Probni rad okončano sa puštanjem u trajni rad, odnosi se na sve elektrotehničke sustave i instalacije.</t>
  </si>
  <si>
    <t xml:space="preserve">Tijek probnog rada i puštanje u trajni rad provodi se u skladu sa planom / protokolom koji je ispitivač dostavio nadzornom inženjeru i on ga prihvatio. </t>
  </si>
  <si>
    <t>Protokoli treba tabelarno prikazati gantogram radova sa danim pojedinim rezultatima mjerenja i ispitivanja, odnosno zapažanja i slično, a na kraju  generalne opaske i zaključci.</t>
  </si>
  <si>
    <t>Probni rad osnovom funkcionalnog ispitivanja i u skladu sa tipom sustava je u minimalnom trajanju od 7 dana tijekom kojeg se ponovno provjerava poritegnutost svih vijčanih spojeva i provodi kontrola na prekomjerno zagrijavanje opreme i spojeva, parametrizira zaštita, ... .</t>
  </si>
  <si>
    <t>Dokumentacija se predaje u minimalno 2 (dva) jednakovrijedna kompleta te digitalno na nekom od digitalnih prijenosnih medija.</t>
  </si>
  <si>
    <t>Izrada - ažuriranje elektrotehničke projektne dokumentacije</t>
  </si>
  <si>
    <t>Izrada ažuriranih shema u skladu sa izvedenim stanjem, ishođenje suglasnosti - ovjere ovlaštenog inženjera koji je za ovu građevinu u svojstvu projektanta.</t>
  </si>
  <si>
    <t>Provjera i izvedba svih označavanja opreme u skladu sa shemama.
Dokumentacija se predaje u dva jednakovrijedna kompleta te u digitalnom editabilnom obliku na jednom od prijenosnih modula.</t>
  </si>
  <si>
    <t>REKAPITULACIJA PO RADOVIMA</t>
  </si>
  <si>
    <t>UKUPNO</t>
  </si>
  <si>
    <t>PDV (25%)</t>
  </si>
  <si>
    <t>SVEUKUPNO</t>
  </si>
  <si>
    <t xml:space="preserve">*SVE CIJENE SU U EUR      </t>
  </si>
  <si>
    <t>TROŠKOVNIK POPUNIO:</t>
  </si>
  <si>
    <t>PONUĐAČ:</t>
  </si>
  <si>
    <t xml:space="preserve">                          Rekonstrukcija informatičke učionice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</si>
</sst>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kn&quot;;[Red]\-#,##0.00\ &quot;kn&quot;"/>
    <numFmt numFmtId="44" formatCode="_-* #,##0.00\ &quot;kn&quot;_-;\-* #,##0.00\ &quot;kn&quot;_-;_-* &quot;-&quot;??\ &quot;kn&quot;_-;_-@_-"/>
    <numFmt numFmtId="164" formatCode="_-* #,##0.00\ _k_n_-;\-* #,##0.00\ _k_n_-;_-* &quot;-&quot;??\ _k_n_-;_-@_-"/>
    <numFmt numFmtId="165" formatCode="General_)"/>
    <numFmt numFmtId="166" formatCode="0&quot;.&quot;"/>
    <numFmt numFmtId="167" formatCode="#\ ###\ ##0.00"/>
    <numFmt numFmtId="168" formatCode="#,##0.0"/>
    <numFmt numFmtId="169" formatCode="dd/mm/yyyy/"/>
  </numFmts>
  <fonts count="128">
    <font>
      <sz val="10"/>
      <name val="Arial"/>
      <charset val="238"/>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Arial"/>
      <family val="2"/>
      <charset val="238"/>
    </font>
    <font>
      <sz val="10"/>
      <name val="Helv"/>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i/>
      <sz val="12"/>
      <name val="Arial"/>
      <family val="2"/>
      <charset val="238"/>
    </font>
    <font>
      <i/>
      <sz val="12"/>
      <name val="Arial"/>
      <family val="2"/>
      <charset val="238"/>
    </font>
    <font>
      <b/>
      <i/>
      <sz val="10"/>
      <name val="Arial"/>
      <family val="2"/>
      <charset val="238"/>
    </font>
    <font>
      <i/>
      <sz val="11"/>
      <name val="Arial"/>
      <family val="2"/>
      <charset val="238"/>
    </font>
    <font>
      <sz val="11"/>
      <name val="Arial"/>
      <family val="2"/>
      <charset val="238"/>
    </font>
    <font>
      <sz val="10"/>
      <name val="Arial"/>
      <family val="2"/>
      <charset val="238"/>
    </font>
    <font>
      <b/>
      <i/>
      <sz val="11"/>
      <name val="Arial"/>
      <family val="2"/>
      <charset val="238"/>
    </font>
    <font>
      <i/>
      <vertAlign val="superscript"/>
      <sz val="11"/>
      <name val="Arial"/>
      <family val="2"/>
      <charset val="238"/>
    </font>
    <font>
      <sz val="10"/>
      <name val="Arial"/>
      <family val="2"/>
    </font>
    <font>
      <sz val="12"/>
      <name val="Tms Rmn"/>
    </font>
    <font>
      <sz val="12"/>
      <name val="Arial CE"/>
      <charset val="238"/>
    </font>
    <font>
      <sz val="10"/>
      <color theme="1"/>
      <name val="Arial"/>
      <family val="2"/>
      <charset val="238"/>
    </font>
    <font>
      <sz val="10"/>
      <color indexed="21"/>
      <name val="CRO_Swiss-Italic"/>
    </font>
    <font>
      <b/>
      <sz val="12"/>
      <name val="CRO_Swiss-Italic"/>
    </font>
    <font>
      <sz val="10"/>
      <color indexed="18"/>
      <name val="CRO_Swiss-Italic"/>
    </font>
    <font>
      <sz val="10"/>
      <color indexed="17"/>
      <name val="CRO_Swiss-Italic"/>
    </font>
    <font>
      <b/>
      <sz val="12"/>
      <color indexed="14"/>
      <name val="CRO_Swiss-Italic"/>
    </font>
    <font>
      <sz val="11"/>
      <name val="Arial CE"/>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b/>
      <sz val="18"/>
      <color indexed="62"/>
      <name val="Cambria"/>
      <family val="2"/>
      <charset val="238"/>
    </font>
    <font>
      <sz val="11"/>
      <color indexed="8"/>
      <name val="Calibri"/>
      <family val="2"/>
    </font>
    <font>
      <sz val="10"/>
      <color indexed="8"/>
      <name val="Arial2"/>
    </font>
    <font>
      <b/>
      <sz val="11"/>
      <name val="Arial"/>
      <family val="2"/>
      <charset val="238"/>
    </font>
    <font>
      <b/>
      <i/>
      <sz val="11"/>
      <color indexed="53"/>
      <name val="Arial"/>
      <family val="2"/>
      <charset val="238"/>
    </font>
    <font>
      <b/>
      <i/>
      <sz val="14"/>
      <color indexed="53"/>
      <name val="Arial"/>
      <family val="2"/>
      <charset val="238"/>
    </font>
    <font>
      <b/>
      <i/>
      <sz val="12"/>
      <color indexed="53"/>
      <name val="Arial"/>
      <family val="2"/>
      <charset val="238"/>
    </font>
    <font>
      <b/>
      <sz val="10"/>
      <name val="Arial"/>
      <family val="2"/>
      <charset val="238"/>
    </font>
    <font>
      <sz val="11"/>
      <name val="Arial CE"/>
      <charset val="238"/>
    </font>
    <font>
      <sz val="10"/>
      <name val="Geometr706 Md BT"/>
      <charset val="238"/>
    </font>
    <font>
      <sz val="11"/>
      <color indexed="8"/>
      <name val="Georgia"/>
      <family val="2"/>
      <charset val="238"/>
    </font>
    <font>
      <sz val="12"/>
      <name val="CRO_Swiss_Light-Normal"/>
      <charset val="238"/>
    </font>
    <font>
      <b/>
      <i/>
      <sz val="14"/>
      <color rgb="FFFF6600"/>
      <name val="Arial"/>
      <family val="2"/>
      <charset val="238"/>
    </font>
    <font>
      <sz val="10"/>
      <color rgb="FFFF6600"/>
      <name val="Arial"/>
      <family val="2"/>
      <charset val="238"/>
    </font>
    <font>
      <sz val="10"/>
      <color rgb="FF000000"/>
      <name val="Calibri"/>
      <family val="2"/>
      <charset val="238"/>
      <scheme val="minor"/>
    </font>
    <font>
      <sz val="10"/>
      <name val="MS Sans Serif"/>
      <family val="2"/>
      <charset val="238"/>
    </font>
    <font>
      <sz val="10"/>
      <name val="Arial"/>
      <family val="2"/>
      <charset val="238"/>
    </font>
    <font>
      <i/>
      <sz val="10"/>
      <name val="Arial"/>
      <family val="2"/>
      <charset val="238"/>
    </font>
    <font>
      <i/>
      <sz val="14"/>
      <name val="Arial"/>
      <family val="2"/>
      <charset val="238"/>
    </font>
    <font>
      <b/>
      <sz val="10"/>
      <name val="Tahoma"/>
      <family val="2"/>
    </font>
    <font>
      <sz val="9"/>
      <name val="Tahoma"/>
      <family val="2"/>
      <charset val="238"/>
    </font>
    <font>
      <sz val="7"/>
      <name val="Tahoma"/>
      <family val="2"/>
    </font>
    <font>
      <sz val="8"/>
      <color indexed="8"/>
      <name val="Tahoma"/>
      <family val="2"/>
      <charset val="238"/>
    </font>
    <font>
      <b/>
      <sz val="11"/>
      <name val="Tahoma"/>
      <family val="2"/>
    </font>
    <font>
      <b/>
      <sz val="10"/>
      <name val="Tahoma"/>
      <family val="2"/>
      <charset val="238"/>
    </font>
    <font>
      <sz val="10"/>
      <name val="Tahoma"/>
      <family val="2"/>
    </font>
    <font>
      <sz val="6"/>
      <name val="Tahoma"/>
      <family val="2"/>
    </font>
    <font>
      <b/>
      <i/>
      <sz val="12"/>
      <name val="Tahoma"/>
      <family val="2"/>
    </font>
    <font>
      <sz val="11"/>
      <name val="Tahoma"/>
      <family val="2"/>
    </font>
    <font>
      <b/>
      <i/>
      <sz val="12"/>
      <name val="Tahoma"/>
      <family val="2"/>
      <charset val="238"/>
    </font>
    <font>
      <b/>
      <i/>
      <sz val="11"/>
      <name val="Tahoma"/>
      <family val="2"/>
    </font>
    <font>
      <i/>
      <sz val="11"/>
      <name val="Tahoma"/>
      <family val="2"/>
    </font>
    <font>
      <b/>
      <sz val="11"/>
      <name val="Tahoma"/>
      <family val="2"/>
      <charset val="238"/>
    </font>
    <font>
      <u/>
      <sz val="10"/>
      <name val="Tahoma"/>
      <family val="2"/>
      <charset val="238"/>
    </font>
    <font>
      <b/>
      <i/>
      <sz val="10"/>
      <name val="Tahoma"/>
      <family val="2"/>
    </font>
    <font>
      <b/>
      <i/>
      <sz val="10"/>
      <color rgb="FF0000FF"/>
      <name val="Tahoma"/>
      <family val="2"/>
    </font>
    <font>
      <sz val="12"/>
      <color rgb="FF000000"/>
      <name val="Calibri"/>
      <family val="2"/>
      <charset val="238"/>
      <scheme val="minor"/>
    </font>
    <font>
      <i/>
      <sz val="10"/>
      <name val="Tahoma"/>
      <family val="2"/>
    </font>
    <font>
      <sz val="12"/>
      <name val="Calibri"/>
      <family val="2"/>
      <scheme val="minor"/>
    </font>
    <font>
      <sz val="12"/>
      <name val="Calibri"/>
      <family val="2"/>
    </font>
    <font>
      <sz val="12"/>
      <color rgb="FF000000"/>
      <name val="Calibri"/>
      <family val="2"/>
      <scheme val="minor"/>
    </font>
    <font>
      <sz val="12"/>
      <color rgb="FF0000FF"/>
      <name val="Calibri"/>
      <family val="2"/>
    </font>
    <font>
      <sz val="12"/>
      <color theme="1"/>
      <name val="Calibri"/>
      <family val="2"/>
    </font>
    <font>
      <sz val="11"/>
      <color rgb="FF000000"/>
      <name val="Calibri"/>
      <family val="2"/>
      <charset val="238"/>
      <scheme val="minor"/>
    </font>
    <font>
      <b/>
      <sz val="10"/>
      <color indexed="12"/>
      <name val="Tahoma"/>
      <family val="2"/>
    </font>
    <font>
      <sz val="10"/>
      <name val="Tahoma"/>
      <family val="2"/>
      <charset val="238"/>
    </font>
    <font>
      <sz val="11"/>
      <color theme="5" tint="-0.249977111117893"/>
      <name val="Calibri"/>
      <family val="2"/>
      <charset val="238"/>
      <scheme val="minor"/>
    </font>
    <font>
      <b/>
      <sz val="10"/>
      <color indexed="8"/>
      <name val="Tahoma"/>
      <family val="2"/>
    </font>
    <font>
      <b/>
      <u/>
      <sz val="11"/>
      <name val="Calibri"/>
      <family val="2"/>
      <charset val="238"/>
      <scheme val="minor"/>
    </font>
    <font>
      <sz val="10"/>
      <color indexed="8"/>
      <name val="Tahoma"/>
      <family val="2"/>
      <charset val="238"/>
    </font>
    <font>
      <sz val="11"/>
      <name val="Calibri"/>
      <family val="2"/>
      <charset val="238"/>
      <scheme val="minor"/>
    </font>
    <font>
      <sz val="10"/>
      <color indexed="56"/>
      <name val="Tahoma"/>
      <family val="2"/>
    </font>
    <font>
      <sz val="11"/>
      <color rgb="FF0000FF"/>
      <name val="Calibri"/>
      <family val="2"/>
      <charset val="238"/>
      <scheme val="minor"/>
    </font>
    <font>
      <sz val="10"/>
      <color rgb="FF0000FF"/>
      <name val="Tahoma"/>
      <family val="2"/>
    </font>
    <font>
      <sz val="10"/>
      <color indexed="14"/>
      <name val="Tahoma"/>
      <family val="2"/>
      <charset val="238"/>
    </font>
    <font>
      <b/>
      <sz val="6"/>
      <name val="Tahoma"/>
      <family val="2"/>
    </font>
    <font>
      <b/>
      <i/>
      <sz val="10"/>
      <name val="Tahoma"/>
      <family val="2"/>
      <charset val="238"/>
    </font>
    <font>
      <sz val="11"/>
      <color theme="9" tint="-0.499984740745262"/>
      <name val="Calibri"/>
      <family val="2"/>
      <charset val="238"/>
      <scheme val="minor"/>
    </font>
    <font>
      <sz val="10"/>
      <color rgb="FF0000FF"/>
      <name val="Tahoma"/>
      <family val="2"/>
      <charset val="238"/>
    </font>
    <font>
      <i/>
      <sz val="10"/>
      <color rgb="FF0000FF"/>
      <name val="Tahoma"/>
      <family val="2"/>
    </font>
    <font>
      <sz val="9"/>
      <color indexed="8"/>
      <name val="Tahoma"/>
      <family val="2"/>
      <charset val="238"/>
    </font>
    <font>
      <b/>
      <sz val="10"/>
      <color rgb="FF0000FF"/>
      <name val="Tahoma"/>
      <family val="2"/>
      <charset val="238"/>
    </font>
    <font>
      <i/>
      <sz val="10"/>
      <color rgb="FF0000FF"/>
      <name val="Tahoma"/>
      <family val="2"/>
      <charset val="238"/>
    </font>
    <font>
      <b/>
      <i/>
      <sz val="10"/>
      <color rgb="FF0000FF"/>
      <name val="Tahoma"/>
      <family val="2"/>
      <charset val="238"/>
    </font>
    <font>
      <i/>
      <sz val="11"/>
      <color rgb="FF0000FF"/>
      <name val="Tahoma"/>
      <family val="2"/>
      <charset val="238"/>
    </font>
    <font>
      <sz val="11"/>
      <color rgb="FF0000FF"/>
      <name val="Tahoma"/>
      <family val="2"/>
    </font>
    <font>
      <sz val="9"/>
      <name val="Tahoma"/>
      <family val="2"/>
    </font>
    <font>
      <sz val="11"/>
      <name val="Calibri"/>
      <family val="2"/>
      <charset val="238"/>
    </font>
    <font>
      <b/>
      <sz val="11"/>
      <color theme="5" tint="-0.249977111117893"/>
      <name val="Calibri"/>
      <family val="2"/>
      <charset val="238"/>
      <scheme val="minor"/>
    </font>
    <font>
      <b/>
      <sz val="11"/>
      <color rgb="FF0000FF"/>
      <name val="Calibri"/>
      <family val="2"/>
      <charset val="238"/>
    </font>
    <font>
      <b/>
      <sz val="10"/>
      <color indexed="8"/>
      <name val="Tahoma"/>
      <family val="2"/>
      <charset val="238"/>
    </font>
    <font>
      <b/>
      <sz val="10"/>
      <color indexed="12"/>
      <name val="Tahoma"/>
      <family val="2"/>
      <charset val="238"/>
    </font>
    <font>
      <i/>
      <sz val="10"/>
      <name val="Tahoma"/>
      <family val="2"/>
      <charset val="238"/>
    </font>
    <font>
      <sz val="6"/>
      <name val="Tahoma"/>
      <family val="2"/>
      <charset val="238"/>
    </font>
    <font>
      <sz val="10"/>
      <color theme="1"/>
      <name val="Tahoma"/>
      <family val="2"/>
      <charset val="238"/>
    </font>
    <font>
      <sz val="11"/>
      <color theme="9" tint="-0.249977111117893"/>
      <name val="Calibri"/>
      <family val="2"/>
      <charset val="238"/>
      <scheme val="minor"/>
    </font>
    <font>
      <b/>
      <sz val="6"/>
      <name val="Tahoma"/>
      <family val="2"/>
      <charset val="23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5"/>
      </patternFill>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indexed="42"/>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right/>
      <top style="thin">
        <color indexed="48"/>
      </top>
      <bottom style="double">
        <color indexed="48"/>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right/>
      <top style="hair">
        <color auto="1"/>
      </top>
      <bottom style="hair">
        <color auto="1"/>
      </bottom>
      <diagonal/>
    </border>
    <border>
      <left/>
      <right/>
      <top/>
      <bottom style="hair">
        <color indexed="22"/>
      </bottom>
      <diagonal/>
    </border>
    <border>
      <left/>
      <right/>
      <top style="hair">
        <color indexed="22"/>
      </top>
      <bottom style="hair">
        <color indexed="22"/>
      </bottom>
      <diagonal/>
    </border>
    <border>
      <left/>
      <right/>
      <top style="double">
        <color indexed="64"/>
      </top>
      <bottom style="double">
        <color indexed="64"/>
      </bottom>
      <diagonal/>
    </border>
    <border>
      <left/>
      <right style="medium">
        <color indexed="23"/>
      </right>
      <top style="double">
        <color indexed="64"/>
      </top>
      <bottom style="double">
        <color indexed="64"/>
      </bottom>
      <diagonal/>
    </border>
    <border>
      <left style="medium">
        <color indexed="22"/>
      </left>
      <right/>
      <top style="double">
        <color indexed="64"/>
      </top>
      <bottom style="double">
        <color indexed="64"/>
      </bottom>
      <diagonal/>
    </border>
    <border>
      <left/>
      <right/>
      <top style="dotted">
        <color indexed="22"/>
      </top>
      <bottom style="dotted">
        <color indexed="22"/>
      </bottom>
      <diagonal/>
    </border>
    <border>
      <left/>
      <right/>
      <top style="double">
        <color indexed="64"/>
      </top>
      <bottom/>
      <diagonal/>
    </border>
    <border>
      <left/>
      <right/>
      <top/>
      <bottom style="medium">
        <color indexed="55"/>
      </bottom>
      <diagonal/>
    </border>
  </borders>
  <cellStyleXfs count="5121">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33" fillId="0" borderId="0"/>
    <xf numFmtId="0" fontId="8" fillId="23" borderId="7" applyNumberFormat="0" applyFont="0" applyAlignment="0" applyProtection="0"/>
    <xf numFmtId="0" fontId="24" fillId="20" borderId="8" applyNumberFormat="0" applyAlignment="0" applyProtection="0"/>
    <xf numFmtId="0" fontId="10" fillId="0" borderId="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33" fillId="23" borderId="7" applyNumberFormat="0" applyFont="0" applyAlignment="0" applyProtection="0"/>
    <xf numFmtId="44" fontId="33" fillId="0" borderId="0" applyFont="0" applyFill="0" applyBorder="0" applyAlignment="0" applyProtection="0"/>
    <xf numFmtId="164" fontId="33" fillId="0" borderId="0" applyFont="0" applyFill="0" applyBorder="0" applyAlignment="0" applyProtection="0"/>
    <xf numFmtId="0" fontId="10" fillId="0" borderId="0"/>
    <xf numFmtId="0" fontId="8" fillId="0" borderId="0"/>
    <xf numFmtId="0" fontId="8" fillId="0" borderId="0"/>
    <xf numFmtId="0" fontId="8" fillId="23" borderId="7" applyNumberFormat="0" applyFont="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0" fontId="8" fillId="0" borderId="0"/>
    <xf numFmtId="0" fontId="8" fillId="23" borderId="7" applyNumberFormat="0" applyFont="0" applyAlignment="0" applyProtection="0"/>
    <xf numFmtId="0" fontId="8" fillId="23" borderId="7" applyNumberFormat="0" applyFont="0" applyAlignment="0" applyProtection="0"/>
    <xf numFmtId="44" fontId="8" fillId="0" borderId="0" applyFont="0" applyFill="0" applyBorder="0" applyAlignment="0" applyProtection="0"/>
    <xf numFmtId="164" fontId="8" fillId="0" borderId="0" applyFont="0" applyFill="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11" fillId="5" borderId="0" applyNumberFormat="0" applyBorder="0" applyAlignment="0" applyProtection="0"/>
    <xf numFmtId="164" fontId="8" fillId="0" borderId="0" applyFont="0" applyFill="0" applyBorder="0" applyAlignment="0" applyProtection="0"/>
    <xf numFmtId="0" fontId="8" fillId="23" borderId="7" applyNumberFormat="0" applyFont="0" applyAlignment="0" applyProtection="0"/>
    <xf numFmtId="44" fontId="8" fillId="0" borderId="0" applyFont="0" applyFill="0" applyBorder="0" applyAlignment="0" applyProtection="0"/>
    <xf numFmtId="0" fontId="8" fillId="0" borderId="0"/>
    <xf numFmtId="0" fontId="8" fillId="0" borderId="0"/>
    <xf numFmtId="0" fontId="8" fillId="0" borderId="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38" fillId="0" borderId="0"/>
    <xf numFmtId="0" fontId="36" fillId="0" borderId="0"/>
    <xf numFmtId="0" fontId="7" fillId="0" borderId="0"/>
    <xf numFmtId="0" fontId="7" fillId="0" borderId="0"/>
    <xf numFmtId="0" fontId="7" fillId="0" borderId="0"/>
    <xf numFmtId="165" fontId="37" fillId="0" borderId="0"/>
    <xf numFmtId="0" fontId="39" fillId="0" borderId="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0" borderId="0"/>
    <xf numFmtId="9" fontId="8" fillId="0" borderId="0" applyFont="0" applyFill="0" applyBorder="0" applyAlignment="0" applyProtection="0"/>
    <xf numFmtId="0" fontId="10" fillId="0" borderId="0"/>
    <xf numFmtId="44" fontId="8" fillId="0" borderId="0" applyFont="0" applyFill="0" applyBorder="0" applyAlignment="0" applyProtection="0"/>
    <xf numFmtId="0" fontId="40" fillId="0" borderId="13">
      <alignment horizontal="right" vertical="top"/>
      <protection locked="0"/>
    </xf>
    <xf numFmtId="0" fontId="44" fillId="0" borderId="0" applyFont="0">
      <alignment horizontal="center"/>
      <protection locked="0"/>
    </xf>
    <xf numFmtId="0" fontId="42" fillId="0" borderId="0">
      <alignment horizontal="justify" wrapText="1"/>
      <protection locked="0"/>
    </xf>
    <xf numFmtId="0" fontId="43" fillId="0" borderId="13">
      <alignment horizontal="right"/>
      <protection locked="0"/>
    </xf>
    <xf numFmtId="0" fontId="42" fillId="0" borderId="0" applyFont="0" applyAlignment="0">
      <alignment horizontal="center" wrapText="1"/>
      <protection locked="0"/>
    </xf>
    <xf numFmtId="0" fontId="41" fillId="25" borderId="14" applyFont="0" applyBorder="0" applyAlignment="0">
      <alignment horizontal="centerContinuous"/>
      <protection locked="0"/>
    </xf>
    <xf numFmtId="4" fontId="43" fillId="0" borderId="13" applyFont="0" applyFill="0" applyBorder="0" applyAlignment="0">
      <protection locked="0"/>
    </xf>
    <xf numFmtId="0" fontId="7" fillId="0" borderId="0"/>
    <xf numFmtId="0" fontId="7" fillId="0" borderId="0"/>
    <xf numFmtId="164"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0" fontId="8" fillId="23" borderId="7" applyNumberFormat="0" applyFont="0" applyAlignment="0" applyProtection="0"/>
    <xf numFmtId="164" fontId="8" fillId="0" borderId="0" applyFont="0" applyFill="0" applyBorder="0" applyAlignment="0" applyProtection="0"/>
    <xf numFmtId="0" fontId="8" fillId="23" borderId="7" applyNumberFormat="0" applyFon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28"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8"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2" borderId="0" applyNumberFormat="0" applyBorder="0" applyAlignment="0" applyProtection="0"/>
    <xf numFmtId="0" fontId="12" fillId="30" borderId="0" applyNumberFormat="0" applyBorder="0" applyAlignment="0" applyProtection="0"/>
    <xf numFmtId="0" fontId="12" fillId="27" borderId="0" applyNumberFormat="0" applyBorder="0" applyAlignment="0" applyProtection="0"/>
    <xf numFmtId="0" fontId="12" fillId="35"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3" fillId="39" borderId="0" applyNumberFormat="0" applyBorder="0" applyAlignment="0" applyProtection="0"/>
    <xf numFmtId="0" fontId="46" fillId="40" borderId="1" applyNumberFormat="0" applyAlignment="0" applyProtection="0"/>
    <xf numFmtId="0" fontId="15" fillId="41" borderId="2"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7" fillId="30" borderId="0" applyNumberFormat="0" applyBorder="0" applyAlignment="0" applyProtection="0"/>
    <xf numFmtId="0" fontId="47" fillId="0" borderId="15" applyNumberFormat="0" applyFill="0" applyAlignment="0" applyProtection="0"/>
    <xf numFmtId="0" fontId="48" fillId="0" borderId="16" applyNumberFormat="0" applyFill="0" applyAlignment="0" applyProtection="0"/>
    <xf numFmtId="0" fontId="49" fillId="0" borderId="17" applyNumberFormat="0" applyFill="0" applyAlignment="0" applyProtection="0"/>
    <xf numFmtId="0" fontId="49" fillId="0" borderId="0" applyNumberFormat="0" applyFill="0" applyBorder="0" applyAlignment="0" applyProtection="0"/>
    <xf numFmtId="0" fontId="21" fillId="31" borderId="1" applyNumberFormat="0" applyAlignment="0" applyProtection="0"/>
    <xf numFmtId="0" fontId="27" fillId="0" borderId="18" applyNumberFormat="0" applyFill="0" applyAlignment="0" applyProtection="0"/>
    <xf numFmtId="0" fontId="50" fillId="31"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5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5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4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 fontId="8" fillId="0" borderId="0">
      <alignment horizontal="justify" vertical="top" wrapText="1"/>
    </xf>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5" fillId="28" borderId="7" applyNumberFormat="0" applyAlignment="0" applyProtection="0"/>
    <xf numFmtId="0" fontId="8" fillId="23" borderId="7" applyNumberFormat="0" applyFont="0" applyAlignment="0" applyProtection="0"/>
    <xf numFmtId="0" fontId="45" fillId="28" borderId="7" applyNumberFormat="0" applyAlignment="0" applyProtection="0"/>
    <xf numFmtId="0" fontId="8" fillId="23" borderId="7" applyNumberFormat="0" applyFont="0" applyAlignment="0" applyProtection="0"/>
    <xf numFmtId="0" fontId="8" fillId="23" borderId="7" applyNumberFormat="0" applyFont="0" applyAlignment="0" applyProtection="0"/>
    <xf numFmtId="0" fontId="24" fillId="40" borderId="8" applyNumberFormat="0" applyAlignment="0" applyProtection="0"/>
    <xf numFmtId="0" fontId="51" fillId="0" borderId="0" applyNumberFormat="0" applyFill="0" applyBorder="0" applyAlignment="0" applyProtection="0"/>
    <xf numFmtId="0" fontId="26" fillId="0" borderId="19" applyNumberFormat="0" applyFill="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23" borderId="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9" fillId="0" borderId="0"/>
    <xf numFmtId="0" fontId="4" fillId="0" borderId="0"/>
    <xf numFmtId="0" fontId="4" fillId="0" borderId="0"/>
    <xf numFmtId="0" fontId="4" fillId="0" borderId="0"/>
    <xf numFmtId="49" fontId="60" fillId="0" borderId="0" applyBorder="0" applyAlignment="0"/>
    <xf numFmtId="0" fontId="61" fillId="0" borderId="0"/>
    <xf numFmtId="0" fontId="4" fillId="0" borderId="0"/>
    <xf numFmtId="0" fontId="62" fillId="0" borderId="0"/>
    <xf numFmtId="0" fontId="8" fillId="0" borderId="0"/>
    <xf numFmtId="0" fontId="8" fillId="0" borderId="0"/>
    <xf numFmtId="44" fontId="8" fillId="0" borderId="0" applyFont="0" applyFill="0" applyBorder="0" applyAlignment="0" applyProtection="0"/>
    <xf numFmtId="0" fontId="65" fillId="0" borderId="0"/>
    <xf numFmtId="0" fontId="3" fillId="0" borderId="0"/>
    <xf numFmtId="0" fontId="3" fillId="0" borderId="0"/>
    <xf numFmtId="0" fontId="66" fillId="0" borderId="0"/>
    <xf numFmtId="0" fontId="3" fillId="0" borderId="0"/>
    <xf numFmtId="0" fontId="8" fillId="0" borderId="0"/>
    <xf numFmtId="0" fontId="61" fillId="0" borderId="0"/>
    <xf numFmtId="0" fontId="11" fillId="0" borderId="0"/>
    <xf numFmtId="0" fontId="11" fillId="0" borderId="0"/>
    <xf numFmtId="44" fontId="67" fillId="0" borderId="0" applyFont="0" applyFill="0" applyBorder="0" applyAlignment="0" applyProtection="0"/>
    <xf numFmtId="0" fontId="8" fillId="0" borderId="0"/>
    <xf numFmtId="164" fontId="67" fillId="0" borderId="0" applyFont="0" applyFill="0" applyBorder="0" applyAlignment="0" applyProtection="0"/>
    <xf numFmtId="0" fontId="2" fillId="0" borderId="0"/>
    <xf numFmtId="164" fontId="8" fillId="0" borderId="0" applyFont="0" applyFill="0" applyBorder="0" applyAlignment="0" applyProtection="0"/>
    <xf numFmtId="44" fontId="8" fillId="0" borderId="0" applyFont="0" applyFill="0" applyBorder="0" applyAlignment="0" applyProtection="0"/>
    <xf numFmtId="0" fontId="1" fillId="0" borderId="0"/>
  </cellStyleXfs>
  <cellXfs count="413">
    <xf numFmtId="0" fontId="0" fillId="0" borderId="0" xfId="0"/>
    <xf numFmtId="0" fontId="55" fillId="0" borderId="0" xfId="0" applyFont="1"/>
    <xf numFmtId="4" fontId="29" fillId="0" borderId="0" xfId="0" applyNumberFormat="1" applyFont="1"/>
    <xf numFmtId="0" fontId="31" fillId="0" borderId="0" xfId="0" applyFont="1"/>
    <xf numFmtId="0" fontId="31" fillId="0" borderId="0" xfId="0" applyFont="1" applyAlignment="1">
      <alignment horizontal="justify"/>
    </xf>
    <xf numFmtId="4" fontId="28" fillId="0" borderId="0" xfId="0" applyNumberFormat="1" applyFont="1"/>
    <xf numFmtId="4" fontId="57" fillId="0" borderId="0" xfId="0" applyNumberFormat="1" applyFont="1" applyAlignment="1">
      <alignment horizontal="center" vertical="center"/>
    </xf>
    <xf numFmtId="4" fontId="31" fillId="0" borderId="0" xfId="0" applyNumberFormat="1" applyFont="1"/>
    <xf numFmtId="4" fontId="9" fillId="0" borderId="0" xfId="0" applyNumberFormat="1" applyFont="1"/>
    <xf numFmtId="4" fontId="32" fillId="0" borderId="0" xfId="0" applyNumberFormat="1" applyFont="1"/>
    <xf numFmtId="4" fontId="34" fillId="0" borderId="0" xfId="0" applyNumberFormat="1" applyFont="1" applyAlignment="1">
      <alignment horizontal="justify"/>
    </xf>
    <xf numFmtId="4" fontId="31" fillId="0" borderId="0" xfId="0" applyNumberFormat="1" applyFont="1" applyAlignment="1">
      <alignment horizontal="justify"/>
    </xf>
    <xf numFmtId="4" fontId="31" fillId="0" borderId="0" xfId="0" applyNumberFormat="1" applyFont="1" applyAlignment="1">
      <alignment horizontal="right"/>
    </xf>
    <xf numFmtId="4" fontId="31" fillId="0" borderId="0" xfId="0" applyNumberFormat="1" applyFont="1" applyAlignment="1">
      <alignment horizontal="justify" vertical="top"/>
    </xf>
    <xf numFmtId="4" fontId="32" fillId="0" borderId="0" xfId="0" applyNumberFormat="1" applyFont="1" applyAlignment="1">
      <alignment horizontal="justify" vertical="top"/>
    </xf>
    <xf numFmtId="4" fontId="34" fillId="0" borderId="12" xfId="0" applyNumberFormat="1" applyFont="1" applyBorder="1"/>
    <xf numFmtId="4" fontId="34" fillId="0" borderId="0" xfId="0" applyNumberFormat="1" applyFont="1" applyAlignment="1">
      <alignment horizontal="right"/>
    </xf>
    <xf numFmtId="4" fontId="31" fillId="0" borderId="10" xfId="0" applyNumberFormat="1" applyFont="1" applyBorder="1"/>
    <xf numFmtId="4" fontId="31" fillId="0" borderId="10" xfId="0" applyNumberFormat="1" applyFont="1" applyBorder="1" applyAlignment="1">
      <alignment horizontal="right"/>
    </xf>
    <xf numFmtId="4" fontId="31" fillId="0" borderId="0" xfId="48" applyNumberFormat="1" applyFont="1"/>
    <xf numFmtId="4" fontId="31" fillId="0" borderId="0" xfId="48" applyNumberFormat="1" applyFont="1" applyAlignment="1">
      <alignment horizontal="justify"/>
    </xf>
    <xf numFmtId="4" fontId="31" fillId="0" borderId="0" xfId="48" applyNumberFormat="1" applyFont="1" applyAlignment="1">
      <alignment horizontal="justify" vertical="top"/>
    </xf>
    <xf numFmtId="4" fontId="31" fillId="0" borderId="0" xfId="48" applyNumberFormat="1" applyFont="1" applyAlignment="1">
      <alignment horizontal="right"/>
    </xf>
    <xf numFmtId="4" fontId="34" fillId="0" borderId="0" xfId="48" applyNumberFormat="1" applyFont="1"/>
    <xf numFmtId="4" fontId="9" fillId="0" borderId="0" xfId="0" applyNumberFormat="1" applyFont="1" applyAlignment="1">
      <alignment horizontal="justify"/>
    </xf>
    <xf numFmtId="4" fontId="31" fillId="0" borderId="0" xfId="55" applyNumberFormat="1" applyFont="1" applyAlignment="1">
      <alignment horizontal="justify"/>
    </xf>
    <xf numFmtId="4" fontId="31" fillId="0" borderId="0" xfId="55" applyNumberFormat="1" applyFont="1" applyAlignment="1">
      <alignment horizontal="right"/>
    </xf>
    <xf numFmtId="4" fontId="31" fillId="0" borderId="0" xfId="55" applyNumberFormat="1" applyFont="1"/>
    <xf numFmtId="0" fontId="31" fillId="0" borderId="0" xfId="55" applyFont="1"/>
    <xf numFmtId="0" fontId="31" fillId="0" borderId="0" xfId="0" applyFont="1" applyAlignment="1">
      <alignment horizontal="justify" vertical="top"/>
    </xf>
    <xf numFmtId="4" fontId="31" fillId="0" borderId="0" xfId="5103" applyNumberFormat="1" applyFont="1" applyAlignment="1">
      <alignment horizontal="justify"/>
    </xf>
    <xf numFmtId="4" fontId="31" fillId="0" borderId="0" xfId="5103" applyNumberFormat="1" applyFont="1"/>
    <xf numFmtId="4" fontId="9" fillId="0" borderId="0" xfId="48" applyNumberFormat="1" applyFont="1"/>
    <xf numFmtId="4" fontId="9" fillId="0" borderId="0" xfId="48" applyNumberFormat="1" applyFont="1" applyAlignment="1">
      <alignment horizontal="right"/>
    </xf>
    <xf numFmtId="4" fontId="28" fillId="0" borderId="0" xfId="5103" applyNumberFormat="1" applyFont="1"/>
    <xf numFmtId="4" fontId="56" fillId="0" borderId="0" xfId="5103" applyNumberFormat="1" applyFont="1" applyAlignment="1">
      <alignment horizontal="center" vertical="center"/>
    </xf>
    <xf numFmtId="4" fontId="31" fillId="0" borderId="0" xfId="0" applyNumberFormat="1" applyFont="1" applyAlignment="1">
      <alignment horizontal="center"/>
    </xf>
    <xf numFmtId="0" fontId="8" fillId="0" borderId="0" xfId="48"/>
    <xf numFmtId="0" fontId="34" fillId="0" borderId="0" xfId="48" applyFont="1"/>
    <xf numFmtId="4" fontId="34" fillId="0" borderId="0" xfId="48" applyNumberFormat="1" applyFont="1" applyProtection="1">
      <protection locked="0"/>
    </xf>
    <xf numFmtId="4" fontId="31" fillId="0" borderId="0" xfId="5104" applyNumberFormat="1" applyFont="1"/>
    <xf numFmtId="4" fontId="34" fillId="0" borderId="20" xfId="48" applyNumberFormat="1" applyFont="1" applyBorder="1" applyAlignment="1">
      <alignment horizontal="justify"/>
    </xf>
    <xf numFmtId="4" fontId="34" fillId="0" borderId="21" xfId="48" applyNumberFormat="1" applyFont="1" applyBorder="1"/>
    <xf numFmtId="4" fontId="34" fillId="0" borderId="22" xfId="48" applyNumberFormat="1" applyFont="1" applyBorder="1"/>
    <xf numFmtId="4" fontId="34" fillId="0" borderId="34" xfId="48" applyNumberFormat="1" applyFont="1" applyBorder="1" applyProtection="1">
      <protection locked="0"/>
    </xf>
    <xf numFmtId="4" fontId="34" fillId="0" borderId="23" xfId="48" applyNumberFormat="1" applyFont="1" applyBorder="1" applyAlignment="1">
      <alignment horizontal="justify"/>
    </xf>
    <xf numFmtId="4" fontId="34" fillId="0" borderId="11" xfId="48" applyNumberFormat="1" applyFont="1" applyBorder="1"/>
    <xf numFmtId="4" fontId="34" fillId="0" borderId="10" xfId="48" applyNumberFormat="1" applyFont="1" applyBorder="1"/>
    <xf numFmtId="4" fontId="34" fillId="0" borderId="35" xfId="48" applyNumberFormat="1" applyFont="1" applyBorder="1" applyProtection="1">
      <protection locked="0"/>
    </xf>
    <xf numFmtId="4" fontId="34" fillId="0" borderId="24" xfId="48" applyNumberFormat="1" applyFont="1" applyBorder="1" applyAlignment="1">
      <alignment horizontal="justify"/>
    </xf>
    <xf numFmtId="4" fontId="34" fillId="0" borderId="25" xfId="48" applyNumberFormat="1" applyFont="1" applyBorder="1"/>
    <xf numFmtId="4" fontId="34" fillId="0" borderId="26" xfId="48" applyNumberFormat="1" applyFont="1" applyBorder="1"/>
    <xf numFmtId="4" fontId="34" fillId="0" borderId="27" xfId="48" applyNumberFormat="1" applyFont="1" applyBorder="1" applyProtection="1">
      <protection locked="0"/>
    </xf>
    <xf numFmtId="4" fontId="29" fillId="0" borderId="0" xfId="48" applyNumberFormat="1" applyFont="1" applyAlignment="1">
      <alignment horizontal="justify"/>
    </xf>
    <xf numFmtId="4" fontId="29" fillId="0" borderId="0" xfId="48" applyNumberFormat="1" applyFont="1"/>
    <xf numFmtId="4" fontId="34" fillId="0" borderId="10" xfId="0" applyNumberFormat="1" applyFont="1" applyBorder="1" applyAlignment="1">
      <alignment horizontal="right"/>
    </xf>
    <xf numFmtId="4" fontId="34" fillId="0" borderId="10" xfId="0" applyNumberFormat="1" applyFont="1" applyBorder="1" applyAlignment="1">
      <alignment horizontal="justify"/>
    </xf>
    <xf numFmtId="4" fontId="31" fillId="0" borderId="0" xfId="55" applyNumberFormat="1" applyFont="1" applyAlignment="1">
      <alignment horizontal="justify" vertical="top"/>
    </xf>
    <xf numFmtId="0" fontId="31" fillId="0" borderId="0" xfId="55" applyFont="1" applyAlignment="1">
      <alignment horizontal="justify" vertical="top"/>
    </xf>
    <xf numFmtId="4" fontId="34" fillId="0" borderId="0" xfId="0" applyNumberFormat="1" applyFont="1" applyAlignment="1">
      <alignment horizontal="left"/>
    </xf>
    <xf numFmtId="4" fontId="28" fillId="0" borderId="0" xfId="0" applyNumberFormat="1" applyFont="1" applyAlignment="1">
      <alignment horizontal="center"/>
    </xf>
    <xf numFmtId="4" fontId="34" fillId="0" borderId="11" xfId="0" applyNumberFormat="1" applyFont="1" applyBorder="1" applyAlignment="1">
      <alignment horizontal="justify"/>
    </xf>
    <xf numFmtId="4" fontId="9" fillId="0" borderId="0" xfId="0" applyNumberFormat="1" applyFont="1" applyAlignment="1">
      <alignment horizontal="right"/>
    </xf>
    <xf numFmtId="4" fontId="32" fillId="0" borderId="0" xfId="0" applyNumberFormat="1" applyFont="1" applyAlignment="1">
      <alignment horizontal="center"/>
    </xf>
    <xf numFmtId="4" fontId="32" fillId="0" borderId="0" xfId="0" applyNumberFormat="1" applyFont="1" applyAlignment="1">
      <alignment horizontal="left"/>
    </xf>
    <xf numFmtId="4" fontId="29" fillId="0" borderId="0" xfId="0" applyNumberFormat="1" applyFont="1" applyAlignment="1">
      <alignment horizontal="justify"/>
    </xf>
    <xf numFmtId="4" fontId="34" fillId="0" borderId="0" xfId="0" applyNumberFormat="1" applyFont="1"/>
    <xf numFmtId="4" fontId="34" fillId="0" borderId="0" xfId="5118" applyNumberFormat="1" applyFont="1" applyBorder="1" applyAlignment="1">
      <alignment horizontal="right"/>
    </xf>
    <xf numFmtId="4" fontId="54" fillId="0" borderId="0" xfId="0" applyNumberFormat="1" applyFont="1" applyAlignment="1">
      <alignment horizontal="center"/>
    </xf>
    <xf numFmtId="4" fontId="34" fillId="0" borderId="0" xfId="0" applyNumberFormat="1" applyFont="1" applyAlignment="1">
      <alignment horizontal="center"/>
    </xf>
    <xf numFmtId="4" fontId="34" fillId="0" borderId="0" xfId="0" applyNumberFormat="1" applyFont="1" applyAlignment="1">
      <alignment horizontal="justify" vertical="top"/>
    </xf>
    <xf numFmtId="4" fontId="8" fillId="0" borderId="0" xfId="0" applyNumberFormat="1" applyFont="1"/>
    <xf numFmtId="4" fontId="68" fillId="0" borderId="0" xfId="0" applyNumberFormat="1" applyFont="1"/>
    <xf numFmtId="4" fontId="68" fillId="24" borderId="12" xfId="0" applyNumberFormat="1" applyFont="1" applyFill="1" applyBorder="1" applyAlignment="1">
      <alignment horizontal="center"/>
    </xf>
    <xf numFmtId="4" fontId="68" fillId="24" borderId="10" xfId="0" applyNumberFormat="1" applyFont="1" applyFill="1" applyBorder="1" applyAlignment="1">
      <alignment horizontal="center"/>
    </xf>
    <xf numFmtId="4" fontId="68" fillId="24" borderId="10" xfId="0" applyNumberFormat="1" applyFont="1" applyFill="1" applyBorder="1"/>
    <xf numFmtId="4" fontId="30" fillId="24" borderId="11" xfId="0" applyNumberFormat="1" applyFont="1" applyFill="1" applyBorder="1" applyAlignment="1">
      <alignment horizontal="justify"/>
    </xf>
    <xf numFmtId="0" fontId="31" fillId="0" borderId="0" xfId="48" applyFont="1" applyAlignment="1">
      <alignment horizontal="justify" vertical="top"/>
    </xf>
    <xf numFmtId="4" fontId="31" fillId="0" borderId="0" xfId="5119" applyNumberFormat="1" applyFont="1" applyBorder="1"/>
    <xf numFmtId="4" fontId="34" fillId="0" borderId="12" xfId="48" applyNumberFormat="1" applyFont="1" applyBorder="1" applyAlignment="1">
      <alignment horizontal="right"/>
    </xf>
    <xf numFmtId="4" fontId="31" fillId="0" borderId="10" xfId="48" applyNumberFormat="1" applyFont="1" applyBorder="1" applyAlignment="1">
      <alignment horizontal="center"/>
    </xf>
    <xf numFmtId="4" fontId="34" fillId="0" borderId="11" xfId="48" applyNumberFormat="1" applyFont="1" applyBorder="1" applyAlignment="1">
      <alignment horizontal="left"/>
    </xf>
    <xf numFmtId="4" fontId="31" fillId="0" borderId="0" xfId="48" applyNumberFormat="1" applyFont="1" applyAlignment="1">
      <alignment horizontal="left"/>
    </xf>
    <xf numFmtId="4" fontId="0" fillId="0" borderId="0" xfId="0" applyNumberFormat="1"/>
    <xf numFmtId="4" fontId="31" fillId="0" borderId="10" xfId="0" applyNumberFormat="1" applyFont="1" applyBorder="1" applyAlignment="1">
      <alignment horizontal="justify"/>
    </xf>
    <xf numFmtId="4" fontId="34" fillId="0" borderId="0" xfId="55" applyNumberFormat="1" applyFont="1" applyAlignment="1">
      <alignment horizontal="justify"/>
    </xf>
    <xf numFmtId="4" fontId="31" fillId="0" borderId="0" xfId="55" applyNumberFormat="1" applyFont="1" applyAlignment="1">
      <alignment horizontal="center"/>
    </xf>
    <xf numFmtId="0" fontId="29" fillId="0" borderId="0" xfId="0" applyFont="1" applyAlignment="1">
      <alignment horizontal="center"/>
    </xf>
    <xf numFmtId="4" fontId="69" fillId="0" borderId="0" xfId="0" applyNumberFormat="1" applyFont="1"/>
    <xf numFmtId="4" fontId="56" fillId="0" borderId="0" xfId="0" applyNumberFormat="1" applyFont="1" applyAlignment="1">
      <alignment horizontal="center" vertical="center"/>
    </xf>
    <xf numFmtId="0" fontId="69" fillId="0" borderId="0" xfId="0" applyFont="1" applyAlignment="1">
      <alignment horizontal="center" vertical="center"/>
    </xf>
    <xf numFmtId="4" fontId="34" fillId="0" borderId="36" xfId="48" applyNumberFormat="1" applyFont="1" applyBorder="1" applyAlignment="1">
      <alignment horizontal="justify"/>
    </xf>
    <xf numFmtId="4" fontId="31" fillId="0" borderId="37" xfId="48" applyNumberFormat="1" applyFont="1" applyBorder="1"/>
    <xf numFmtId="4" fontId="31" fillId="0" borderId="38" xfId="48" applyNumberFormat="1" applyFont="1" applyBorder="1"/>
    <xf numFmtId="4" fontId="34" fillId="0" borderId="39" xfId="48" applyNumberFormat="1" applyFont="1" applyBorder="1" applyAlignment="1">
      <alignment horizontal="right"/>
    </xf>
    <xf numFmtId="0" fontId="70" fillId="0" borderId="40" xfId="5120" applyFont="1" applyBorder="1" applyAlignment="1">
      <alignment horizontal="center" vertical="center" wrapText="1"/>
    </xf>
    <xf numFmtId="0" fontId="72" fillId="0" borderId="40" xfId="5120" applyFont="1" applyBorder="1" applyAlignment="1">
      <alignment horizontal="center" vertical="top"/>
    </xf>
    <xf numFmtId="0" fontId="1" fillId="0" borderId="0" xfId="5120" applyProtection="1">
      <protection locked="0"/>
    </xf>
    <xf numFmtId="0" fontId="70" fillId="0" borderId="41" xfId="5120" applyFont="1" applyBorder="1" applyAlignment="1">
      <alignment horizontal="center" vertical="center" wrapText="1"/>
    </xf>
    <xf numFmtId="0" fontId="70" fillId="0" borderId="0" xfId="5120" applyFont="1" applyAlignment="1">
      <alignment horizontal="center" vertical="center" wrapText="1"/>
    </xf>
    <xf numFmtId="0" fontId="70" fillId="0" borderId="0" xfId="5120" applyFont="1" applyAlignment="1">
      <alignment horizontal="right" vertical="center" wrapText="1"/>
    </xf>
    <xf numFmtId="0" fontId="75" fillId="0" borderId="40" xfId="5120" applyFont="1" applyBorder="1" applyAlignment="1">
      <alignment horizontal="left" vertical="center"/>
    </xf>
    <xf numFmtId="0" fontId="75" fillId="0" borderId="40" xfId="5120" applyFont="1" applyBorder="1" applyAlignment="1">
      <alignment horizontal="center" vertical="center" wrapText="1"/>
    </xf>
    <xf numFmtId="0" fontId="75" fillId="0" borderId="40" xfId="5120" applyFont="1" applyBorder="1" applyAlignment="1">
      <alignment horizontal="right" vertical="center" wrapText="1"/>
    </xf>
    <xf numFmtId="0" fontId="72" fillId="0" borderId="42" xfId="5120" applyFont="1" applyBorder="1" applyAlignment="1">
      <alignment horizontal="center" vertical="top" wrapText="1"/>
    </xf>
    <xf numFmtId="0" fontId="76" fillId="42" borderId="42" xfId="5120" quotePrefix="1" applyFont="1" applyFill="1" applyBorder="1" applyAlignment="1">
      <alignment horizontal="left" vertical="center"/>
    </xf>
    <xf numFmtId="0" fontId="76" fillId="42" borderId="42" xfId="5120" quotePrefix="1" applyFont="1" applyFill="1" applyBorder="1" applyAlignment="1">
      <alignment horizontal="left" vertical="center" wrapText="1"/>
    </xf>
    <xf numFmtId="0" fontId="76" fillId="42" borderId="42" xfId="5120" quotePrefix="1" applyFont="1" applyFill="1" applyBorder="1" applyAlignment="1">
      <alignment horizontal="right" vertical="center" wrapText="1"/>
    </xf>
    <xf numFmtId="0" fontId="77" fillId="42" borderId="42" xfId="5120" applyFont="1" applyFill="1" applyBorder="1" applyAlignment="1">
      <alignment horizontal="justify" vertical="top" wrapText="1"/>
    </xf>
    <xf numFmtId="49" fontId="76" fillId="42" borderId="42" xfId="5120" applyNumberFormat="1" applyFont="1" applyFill="1" applyBorder="1" applyAlignment="1">
      <alignment horizontal="justify" vertical="center" wrapText="1"/>
    </xf>
    <xf numFmtId="0" fontId="76" fillId="42" borderId="42" xfId="5120" applyFont="1" applyFill="1" applyBorder="1" applyAlignment="1">
      <alignment horizontal="center" vertical="center" wrapText="1"/>
    </xf>
    <xf numFmtId="0" fontId="76" fillId="0" borderId="0" xfId="5120" quotePrefix="1" applyFont="1" applyAlignment="1">
      <alignment horizontal="right" vertical="center" wrapText="1"/>
    </xf>
    <xf numFmtId="0" fontId="77" fillId="0" borderId="0" xfId="5120" applyFont="1" applyAlignment="1">
      <alignment horizontal="justify" vertical="top" wrapText="1"/>
    </xf>
    <xf numFmtId="49" fontId="76" fillId="0" borderId="0" xfId="5120" applyNumberFormat="1" applyFont="1" applyAlignment="1">
      <alignment horizontal="justify" vertical="center" wrapText="1"/>
    </xf>
    <xf numFmtId="0" fontId="76" fillId="0" borderId="0" xfId="5120" applyFont="1" applyAlignment="1">
      <alignment horizontal="center" vertical="center" wrapText="1"/>
    </xf>
    <xf numFmtId="49" fontId="78" fillId="0" borderId="0" xfId="5120" applyNumberFormat="1" applyFont="1" applyAlignment="1">
      <alignment horizontal="justify" vertical="center" wrapText="1"/>
    </xf>
    <xf numFmtId="0" fontId="79" fillId="0" borderId="0" xfId="5120" applyFont="1"/>
    <xf numFmtId="0" fontId="79" fillId="0" borderId="0" xfId="5120" applyFont="1" applyAlignment="1">
      <alignment horizontal="right"/>
    </xf>
    <xf numFmtId="0" fontId="79" fillId="0" borderId="0" xfId="5120" applyFont="1" applyAlignment="1">
      <alignment horizontal="justify" vertical="top" wrapText="1"/>
    </xf>
    <xf numFmtId="49" fontId="80" fillId="0" borderId="0" xfId="5120" applyNumberFormat="1" applyFont="1" applyAlignment="1">
      <alignment horizontal="justify" vertical="center" wrapText="1"/>
    </xf>
    <xf numFmtId="49" fontId="81" fillId="0" borderId="0" xfId="5120" applyNumberFormat="1" applyFont="1" applyAlignment="1">
      <alignment horizontal="justify" vertical="center" wrapText="1"/>
    </xf>
    <xf numFmtId="0" fontId="79" fillId="0" borderId="0" xfId="5120" applyFont="1" applyAlignment="1">
      <alignment horizontal="left" vertical="top" wrapText="1"/>
    </xf>
    <xf numFmtId="166" fontId="79" fillId="0" borderId="0" xfId="5098" applyNumberFormat="1" applyFont="1" applyAlignment="1">
      <alignment horizontal="left" vertical="top"/>
    </xf>
    <xf numFmtId="0" fontId="82" fillId="0" borderId="0" xfId="5120" applyFont="1" applyAlignment="1">
      <alignment horizontal="left" vertical="top" wrapText="1"/>
    </xf>
    <xf numFmtId="0" fontId="82" fillId="0" borderId="0" xfId="5120" applyFont="1" applyAlignment="1">
      <alignment horizontal="right" vertical="top" wrapText="1"/>
    </xf>
    <xf numFmtId="0" fontId="1" fillId="0" borderId="0" xfId="5120"/>
    <xf numFmtId="49" fontId="83" fillId="0" borderId="0" xfId="5120" applyNumberFormat="1" applyFont="1" applyAlignment="1">
      <alignment horizontal="left" vertical="center"/>
    </xf>
    <xf numFmtId="49" fontId="82" fillId="0" borderId="0" xfId="5120" applyNumberFormat="1" applyFont="1" applyAlignment="1">
      <alignment horizontal="justify" vertical="center" wrapText="1"/>
    </xf>
    <xf numFmtId="0" fontId="76" fillId="0" borderId="43" xfId="5120" applyFont="1" applyBorder="1" applyAlignment="1">
      <alignment horizontal="right" vertical="center" wrapText="1"/>
    </xf>
    <xf numFmtId="0" fontId="76" fillId="0" borderId="0" xfId="5120" applyFont="1" applyAlignment="1">
      <alignment horizontal="right" vertical="center" wrapText="1"/>
    </xf>
    <xf numFmtId="49" fontId="79" fillId="0" borderId="0" xfId="5120" applyNumberFormat="1" applyFont="1" applyAlignment="1">
      <alignment horizontal="justify" vertical="top" wrapText="1"/>
    </xf>
    <xf numFmtId="0" fontId="76" fillId="0" borderId="0" xfId="5120" applyFont="1" applyAlignment="1">
      <alignment horizontal="center" vertical="top" wrapText="1"/>
    </xf>
    <xf numFmtId="0" fontId="70" fillId="0" borderId="0" xfId="5120" applyFont="1" applyAlignment="1">
      <alignment horizontal="center" vertical="top" wrapText="1"/>
    </xf>
    <xf numFmtId="0" fontId="76" fillId="0" borderId="44" xfId="5120" applyFont="1" applyBorder="1" applyAlignment="1">
      <alignment horizontal="right" vertical="center" wrapText="1"/>
    </xf>
    <xf numFmtId="49" fontId="79" fillId="0" borderId="0" xfId="5120" applyNumberFormat="1" applyFont="1" applyAlignment="1">
      <alignment horizontal="justify" vertical="center" wrapText="1"/>
    </xf>
    <xf numFmtId="49" fontId="79" fillId="0" borderId="0" xfId="5120" applyNumberFormat="1" applyFont="1" applyAlignment="1">
      <alignment horizontal="left" vertical="top" wrapText="1"/>
    </xf>
    <xf numFmtId="0" fontId="84" fillId="0" borderId="0" xfId="5120" applyFont="1" applyAlignment="1">
      <alignment horizontal="center" vertical="center"/>
    </xf>
    <xf numFmtId="8" fontId="70" fillId="0" borderId="0" xfId="5120" applyNumberFormat="1" applyFont="1" applyAlignment="1">
      <alignment horizontal="right" vertical="center" wrapText="1"/>
    </xf>
    <xf numFmtId="0" fontId="85" fillId="0" borderId="0" xfId="5120" applyFont="1" applyAlignment="1">
      <alignment horizontal="left" vertical="top" wrapText="1"/>
    </xf>
    <xf numFmtId="0" fontId="1" fillId="0" borderId="0" xfId="5120" applyAlignment="1">
      <alignment horizontal="right"/>
    </xf>
    <xf numFmtId="0" fontId="79" fillId="0" borderId="0" xfId="5120" applyFont="1" applyAlignment="1">
      <alignment horizontal="right" vertical="top" wrapText="1"/>
    </xf>
    <xf numFmtId="0" fontId="76" fillId="0" borderId="0" xfId="5120" quotePrefix="1" applyFont="1" applyAlignment="1">
      <alignment horizontal="right" vertical="top" wrapText="1"/>
    </xf>
    <xf numFmtId="0" fontId="88" fillId="0" borderId="0" xfId="5108" applyFont="1" applyAlignment="1">
      <alignment horizontal="left" vertical="top" wrapText="1"/>
    </xf>
    <xf numFmtId="0" fontId="90" fillId="0" borderId="0" xfId="5109" quotePrefix="1" applyFont="1" applyAlignment="1">
      <alignment horizontal="right" vertical="top" wrapText="1"/>
    </xf>
    <xf numFmtId="0" fontId="90" fillId="0" borderId="0" xfId="5109" quotePrefix="1" applyFont="1" applyAlignment="1">
      <alignment horizontal="center" vertical="top" wrapText="1"/>
    </xf>
    <xf numFmtId="0" fontId="92" fillId="0" borderId="0" xfId="5109" applyFont="1" applyAlignment="1">
      <alignment horizontal="center" vertical="top" wrapText="1"/>
    </xf>
    <xf numFmtId="0" fontId="93" fillId="0" borderId="0" xfId="5109" applyFont="1"/>
    <xf numFmtId="0" fontId="91" fillId="0" borderId="0" xfId="5120" applyFont="1" applyAlignment="1">
      <alignment vertical="top" wrapText="1"/>
    </xf>
    <xf numFmtId="0" fontId="91" fillId="0" borderId="0" xfId="5120" applyFont="1" applyAlignment="1" applyProtection="1">
      <alignment vertical="top" wrapText="1"/>
      <protection locked="0"/>
    </xf>
    <xf numFmtId="0" fontId="91" fillId="0" borderId="0" xfId="5120" applyFont="1" applyAlignment="1" applyProtection="1">
      <alignment vertical="top" wrapText="1"/>
      <protection locked="0" hidden="1"/>
    </xf>
    <xf numFmtId="0" fontId="94" fillId="0" borderId="0" xfId="5120" applyFont="1" applyAlignment="1">
      <alignment horizontal="left" vertical="top" wrapText="1"/>
    </xf>
    <xf numFmtId="0" fontId="94" fillId="0" borderId="0" xfId="5120" applyFont="1" applyAlignment="1">
      <alignment horizontal="right" vertical="top" wrapText="1"/>
    </xf>
    <xf numFmtId="0" fontId="94" fillId="0" borderId="0" xfId="5120" applyFont="1" applyAlignment="1">
      <alignment horizontal="center" vertical="top" wrapText="1"/>
    </xf>
    <xf numFmtId="0" fontId="94" fillId="0" borderId="0" xfId="5120" applyFont="1" applyAlignment="1" applyProtection="1">
      <alignment horizontal="left" vertical="top" wrapText="1"/>
      <protection locked="0"/>
    </xf>
    <xf numFmtId="0" fontId="94" fillId="0" borderId="0" xfId="5120" applyFont="1" applyAlignment="1" applyProtection="1">
      <alignment horizontal="left" vertical="top" wrapText="1"/>
      <protection locked="0" hidden="1"/>
    </xf>
    <xf numFmtId="0" fontId="88" fillId="0" borderId="0" xfId="5120" applyFont="1" applyAlignment="1">
      <alignment horizontal="right" vertical="center" wrapText="1"/>
    </xf>
    <xf numFmtId="3" fontId="70" fillId="0" borderId="0" xfId="5120" applyNumberFormat="1" applyFont="1" applyAlignment="1">
      <alignment horizontal="center" vertical="center" wrapText="1"/>
    </xf>
    <xf numFmtId="0" fontId="76" fillId="0" borderId="0" xfId="5120" applyFont="1" applyAlignment="1" applyProtection="1">
      <alignment horizontal="right" vertical="center" wrapText="1"/>
      <protection locked="0"/>
    </xf>
    <xf numFmtId="167" fontId="76" fillId="0" borderId="0" xfId="5120" applyNumberFormat="1" applyFont="1" applyAlignment="1" applyProtection="1">
      <alignment horizontal="right" vertical="center" wrapText="1"/>
      <protection locked="0" hidden="1"/>
    </xf>
    <xf numFmtId="0" fontId="85" fillId="0" borderId="0" xfId="5120" applyFont="1" applyAlignment="1">
      <alignment horizontal="right" vertical="top" wrapText="1"/>
    </xf>
    <xf numFmtId="3" fontId="95" fillId="0" borderId="0" xfId="5120" applyNumberFormat="1" applyFont="1" applyAlignment="1">
      <alignment horizontal="center" vertical="center" wrapText="1"/>
    </xf>
    <xf numFmtId="4" fontId="76" fillId="0" borderId="0" xfId="5120" applyNumberFormat="1" applyFont="1" applyAlignment="1" applyProtection="1">
      <alignment horizontal="right" vertical="center" wrapText="1"/>
      <protection locked="0" hidden="1"/>
    </xf>
    <xf numFmtId="0" fontId="96" fillId="0" borderId="0" xfId="5120" applyFont="1" applyAlignment="1">
      <alignment horizontal="left" vertical="top" wrapText="1"/>
    </xf>
    <xf numFmtId="166" fontId="96" fillId="0" borderId="0" xfId="5098" applyNumberFormat="1" applyFont="1" applyAlignment="1">
      <alignment horizontal="left" vertical="top"/>
    </xf>
    <xf numFmtId="166" fontId="96" fillId="0" borderId="0" xfId="5098" applyNumberFormat="1" applyFont="1" applyAlignment="1">
      <alignment horizontal="right" vertical="top"/>
    </xf>
    <xf numFmtId="0" fontId="77" fillId="0" borderId="0" xfId="5108" quotePrefix="1" applyFont="1" applyAlignment="1">
      <alignment horizontal="justify" vertical="top" wrapText="1"/>
    </xf>
    <xf numFmtId="49" fontId="97" fillId="0" borderId="0" xfId="5110" applyNumberFormat="1" applyFont="1" applyAlignment="1">
      <alignment horizontal="justify" vertical="center" wrapText="1"/>
    </xf>
    <xf numFmtId="3" fontId="98" fillId="0" borderId="0" xfId="5120" applyNumberFormat="1" applyFont="1" applyAlignment="1">
      <alignment horizontal="center" vertical="center" wrapText="1"/>
    </xf>
    <xf numFmtId="167" fontId="76" fillId="0" borderId="0" xfId="5120" applyNumberFormat="1" applyFont="1" applyAlignment="1" applyProtection="1">
      <alignment horizontal="right" vertical="center" wrapText="1"/>
      <protection locked="0"/>
    </xf>
    <xf numFmtId="0" fontId="88" fillId="0" borderId="0" xfId="5120" applyFont="1" applyAlignment="1">
      <alignment horizontal="left" vertical="top" wrapText="1"/>
    </xf>
    <xf numFmtId="0" fontId="88" fillId="0" borderId="0" xfId="5120" applyFont="1" applyAlignment="1">
      <alignment horizontal="right" vertical="top" wrapText="1"/>
    </xf>
    <xf numFmtId="49" fontId="99" fillId="0" borderId="0" xfId="5110" applyNumberFormat="1" applyFont="1" applyAlignment="1">
      <alignment horizontal="justify" vertical="center" wrapText="1"/>
    </xf>
    <xf numFmtId="3" fontId="100" fillId="0" borderId="0" xfId="5120" applyNumberFormat="1" applyFont="1" applyAlignment="1">
      <alignment horizontal="center" vertical="center" wrapText="1"/>
    </xf>
    <xf numFmtId="49" fontId="101" fillId="0" borderId="0" xfId="5110" applyNumberFormat="1" applyFont="1" applyAlignment="1">
      <alignment horizontal="justify" vertical="center" wrapText="1"/>
    </xf>
    <xf numFmtId="49" fontId="97" fillId="0" borderId="0" xfId="5120" applyNumberFormat="1" applyFont="1" applyAlignment="1">
      <alignment horizontal="justify" vertical="center" wrapText="1"/>
    </xf>
    <xf numFmtId="0" fontId="76" fillId="0" borderId="28" xfId="5120" applyFont="1" applyBorder="1" applyAlignment="1">
      <alignment horizontal="center" vertical="center" wrapText="1"/>
    </xf>
    <xf numFmtId="3" fontId="98" fillId="0" borderId="28" xfId="5120" applyNumberFormat="1" applyFont="1" applyBorder="1" applyAlignment="1">
      <alignment horizontal="center" vertical="center" wrapText="1"/>
    </xf>
    <xf numFmtId="167" fontId="76" fillId="0" borderId="28" xfId="5120" applyNumberFormat="1" applyFont="1" applyBorder="1" applyAlignment="1" applyProtection="1">
      <alignment horizontal="right" vertical="center" wrapText="1"/>
      <protection locked="0"/>
    </xf>
    <xf numFmtId="4" fontId="76" fillId="0" borderId="28" xfId="5120" applyNumberFormat="1" applyFont="1" applyBorder="1" applyAlignment="1" applyProtection="1">
      <alignment horizontal="right" vertical="center" wrapText="1"/>
      <protection locked="0" hidden="1"/>
    </xf>
    <xf numFmtId="0" fontId="77" fillId="0" borderId="0" xfId="5120" applyFont="1" applyAlignment="1">
      <alignment horizontal="right" vertical="top"/>
    </xf>
    <xf numFmtId="49" fontId="102" fillId="0" borderId="0" xfId="5120" applyNumberFormat="1" applyFont="1" applyAlignment="1">
      <alignment horizontal="justify" vertical="center" wrapText="1"/>
    </xf>
    <xf numFmtId="167" fontId="76" fillId="0" borderId="0" xfId="5120" applyNumberFormat="1" applyFont="1" applyAlignment="1" applyProtection="1">
      <alignment horizontal="left" vertical="center" wrapText="1"/>
      <protection locked="0"/>
    </xf>
    <xf numFmtId="0" fontId="76" fillId="0" borderId="0" xfId="5120" applyFont="1" applyAlignment="1" applyProtection="1">
      <alignment vertical="center" wrapText="1"/>
      <protection locked="0" hidden="1"/>
    </xf>
    <xf numFmtId="0" fontId="77" fillId="0" borderId="0" xfId="5120" quotePrefix="1" applyFont="1" applyAlignment="1">
      <alignment horizontal="justify" vertical="top" wrapText="1"/>
    </xf>
    <xf numFmtId="49" fontId="103" fillId="0" borderId="0" xfId="5120" applyNumberFormat="1" applyFont="1" applyAlignment="1">
      <alignment horizontal="justify" vertical="center" wrapText="1"/>
    </xf>
    <xf numFmtId="49" fontId="101" fillId="0" borderId="0" xfId="5120" applyNumberFormat="1" applyFont="1" applyAlignment="1">
      <alignment horizontal="justify" vertical="center" wrapText="1"/>
    </xf>
    <xf numFmtId="49" fontId="104" fillId="0" borderId="0" xfId="5120" applyNumberFormat="1" applyFont="1" applyAlignment="1">
      <alignment horizontal="justify" vertical="center" wrapText="1"/>
    </xf>
    <xf numFmtId="3" fontId="1" fillId="0" borderId="0" xfId="5120" applyNumberFormat="1" applyAlignment="1">
      <alignment horizontal="center"/>
    </xf>
    <xf numFmtId="0" fontId="1" fillId="0" borderId="0" xfId="5120" applyProtection="1">
      <protection locked="0" hidden="1"/>
    </xf>
    <xf numFmtId="0" fontId="76" fillId="0" borderId="0" xfId="5120" applyFont="1" applyAlignment="1" applyProtection="1">
      <alignment wrapText="1"/>
      <protection locked="0"/>
    </xf>
    <xf numFmtId="49" fontId="76" fillId="0" borderId="0" xfId="5120" quotePrefix="1" applyNumberFormat="1" applyFont="1" applyAlignment="1">
      <alignment horizontal="justify" vertical="center" wrapText="1"/>
    </xf>
    <xf numFmtId="3" fontId="105" fillId="0" borderId="0" xfId="5120" applyNumberFormat="1" applyFont="1" applyAlignment="1">
      <alignment horizontal="center" vertical="center"/>
    </xf>
    <xf numFmtId="49" fontId="96" fillId="0" borderId="0" xfId="5120" applyNumberFormat="1" applyFont="1" applyAlignment="1">
      <alignment horizontal="justify" vertical="center" wrapText="1"/>
    </xf>
    <xf numFmtId="49" fontId="76" fillId="0" borderId="10" xfId="5120" applyNumberFormat="1" applyFont="1" applyBorder="1" applyAlignment="1">
      <alignment horizontal="center" vertical="center" wrapText="1"/>
    </xf>
    <xf numFmtId="3" fontId="98" fillId="0" borderId="10" xfId="5120" applyNumberFormat="1" applyFont="1" applyBorder="1" applyAlignment="1">
      <alignment horizontal="center" vertical="center" wrapText="1"/>
    </xf>
    <xf numFmtId="167" fontId="76" fillId="0" borderId="10" xfId="5120" applyNumberFormat="1" applyFont="1" applyBorder="1" applyAlignment="1" applyProtection="1">
      <alignment horizontal="right" vertical="center" wrapText="1"/>
      <protection locked="0"/>
    </xf>
    <xf numFmtId="49" fontId="76" fillId="0" borderId="28" xfId="5120" applyNumberFormat="1" applyFont="1" applyBorder="1" applyAlignment="1">
      <alignment horizontal="center" vertical="center" wrapText="1"/>
    </xf>
    <xf numFmtId="0" fontId="76" fillId="0" borderId="10" xfId="5120" applyFont="1" applyBorder="1" applyAlignment="1">
      <alignment horizontal="center" vertical="center" wrapText="1"/>
    </xf>
    <xf numFmtId="1" fontId="75" fillId="0" borderId="45" xfId="5120" applyNumberFormat="1" applyFont="1" applyBorder="1" applyAlignment="1">
      <alignment horizontal="left" vertical="center" wrapText="1"/>
    </xf>
    <xf numFmtId="166" fontId="75" fillId="0" borderId="45" xfId="5098" applyNumberFormat="1" applyFont="1" applyBorder="1" applyAlignment="1">
      <alignment horizontal="left" vertical="center"/>
    </xf>
    <xf numFmtId="2" fontId="70" fillId="0" borderId="45" xfId="5120" applyNumberFormat="1" applyFont="1" applyBorder="1" applyAlignment="1">
      <alignment horizontal="left" vertical="center" wrapText="1"/>
    </xf>
    <xf numFmtId="2" fontId="70" fillId="0" borderId="45" xfId="5120" applyNumberFormat="1" applyFont="1" applyBorder="1" applyAlignment="1">
      <alignment horizontal="right" vertical="center" wrapText="1"/>
    </xf>
    <xf numFmtId="2" fontId="106" fillId="0" borderId="45" xfId="5120" applyNumberFormat="1" applyFont="1" applyBorder="1" applyAlignment="1">
      <alignment horizontal="left" vertical="center" wrapText="1"/>
    </xf>
    <xf numFmtId="0" fontId="76" fillId="0" borderId="45" xfId="5120" applyFont="1" applyBorder="1" applyAlignment="1">
      <alignment horizontal="center" vertical="center" wrapText="1"/>
    </xf>
    <xf numFmtId="3" fontId="70" fillId="0" borderId="45" xfId="5120" applyNumberFormat="1" applyFont="1" applyBorder="1" applyAlignment="1">
      <alignment horizontal="center" vertical="center" wrapText="1"/>
    </xf>
    <xf numFmtId="0" fontId="76" fillId="0" borderId="45" xfId="5120" applyFont="1" applyBorder="1" applyAlignment="1" applyProtection="1">
      <alignment horizontal="right" vertical="center" wrapText="1"/>
      <protection locked="0"/>
    </xf>
    <xf numFmtId="4" fontId="70" fillId="0" borderId="46" xfId="5120" applyNumberFormat="1" applyFont="1" applyBorder="1" applyAlignment="1">
      <alignment horizontal="right" vertical="center" wrapText="1"/>
    </xf>
    <xf numFmtId="2" fontId="70" fillId="0" borderId="0" xfId="5120" applyNumberFormat="1" applyFont="1" applyAlignment="1">
      <alignment horizontal="left" vertical="center" wrapText="1"/>
    </xf>
    <xf numFmtId="2" fontId="70" fillId="0" borderId="0" xfId="5120" applyNumberFormat="1" applyFont="1" applyAlignment="1">
      <alignment horizontal="right" vertical="center" wrapText="1"/>
    </xf>
    <xf numFmtId="2" fontId="106" fillId="0" borderId="0" xfId="5120" applyNumberFormat="1" applyFont="1" applyAlignment="1">
      <alignment horizontal="left" vertical="center" wrapText="1"/>
    </xf>
    <xf numFmtId="4" fontId="70" fillId="0" borderId="0" xfId="5120" applyNumberFormat="1" applyFont="1" applyAlignment="1" applyProtection="1">
      <alignment horizontal="right" vertical="center" wrapText="1"/>
      <protection locked="0" hidden="1"/>
    </xf>
    <xf numFmtId="166" fontId="107" fillId="0" borderId="0" xfId="5098" applyNumberFormat="1" applyFont="1" applyAlignment="1">
      <alignment horizontal="left" vertical="top"/>
    </xf>
    <xf numFmtId="166" fontId="107" fillId="0" borderId="0" xfId="5098" applyNumberFormat="1" applyFont="1" applyAlignment="1">
      <alignment horizontal="right" vertical="top"/>
    </xf>
    <xf numFmtId="0" fontId="106" fillId="0" borderId="0" xfId="5120" applyFont="1" applyAlignment="1">
      <alignment horizontal="justify" vertical="top" wrapText="1"/>
    </xf>
    <xf numFmtId="49" fontId="70" fillId="0" borderId="0" xfId="5120" applyNumberFormat="1" applyFont="1" applyAlignment="1">
      <alignment horizontal="justify" vertical="center" wrapText="1"/>
    </xf>
    <xf numFmtId="166" fontId="96" fillId="0" borderId="0" xfId="5120" applyNumberFormat="1" applyFont="1" applyAlignment="1">
      <alignment horizontal="left" vertical="top" wrapText="1"/>
    </xf>
    <xf numFmtId="49" fontId="108" fillId="0" borderId="0" xfId="5099" applyNumberFormat="1" applyFont="1" applyAlignment="1">
      <alignment horizontal="justify" vertical="center" wrapText="1"/>
    </xf>
    <xf numFmtId="49" fontId="101" fillId="0" borderId="0" xfId="5099" applyNumberFormat="1" applyFont="1" applyAlignment="1">
      <alignment horizontal="justify" vertical="center" wrapText="1"/>
    </xf>
    <xf numFmtId="49" fontId="109" fillId="0" borderId="0" xfId="5120" applyNumberFormat="1" applyFont="1" applyAlignment="1">
      <alignment horizontal="justify" vertical="center" wrapText="1"/>
    </xf>
    <xf numFmtId="49" fontId="110" fillId="0" borderId="0" xfId="5120" applyNumberFormat="1" applyFont="1" applyAlignment="1">
      <alignment horizontal="justify" vertical="center" wrapText="1"/>
    </xf>
    <xf numFmtId="0" fontId="76" fillId="0" borderId="0" xfId="5120" applyFont="1" applyAlignment="1">
      <alignment wrapText="1"/>
    </xf>
    <xf numFmtId="49" fontId="103" fillId="0" borderId="0" xfId="5099" applyNumberFormat="1" applyFont="1" applyAlignment="1">
      <alignment horizontal="justify" vertical="center" wrapText="1"/>
    </xf>
    <xf numFmtId="49" fontId="75" fillId="0" borderId="0" xfId="5120" applyNumberFormat="1" applyFont="1" applyAlignment="1">
      <alignment horizontal="justify" vertical="center" wrapText="1"/>
    </xf>
    <xf numFmtId="3" fontId="111" fillId="0" borderId="0" xfId="5120" applyNumberFormat="1" applyFont="1" applyAlignment="1">
      <alignment horizontal="center" vertical="center" wrapText="1"/>
    </xf>
    <xf numFmtId="49" fontId="76" fillId="0" borderId="0" xfId="5120" applyNumberFormat="1" applyFont="1" applyAlignment="1">
      <alignment horizontal="justify" vertical="top" wrapText="1"/>
    </xf>
    <xf numFmtId="168" fontId="98" fillId="0" borderId="28" xfId="5120" applyNumberFormat="1" applyFont="1" applyBorder="1" applyAlignment="1">
      <alignment horizontal="center" vertical="center" wrapText="1"/>
    </xf>
    <xf numFmtId="49" fontId="107" fillId="0" borderId="0" xfId="5120" applyNumberFormat="1" applyFont="1" applyAlignment="1">
      <alignment horizontal="justify" vertical="center" wrapText="1"/>
    </xf>
    <xf numFmtId="4" fontId="95" fillId="0" borderId="0" xfId="5120" applyNumberFormat="1" applyFont="1" applyAlignment="1">
      <alignment horizontal="right" vertical="center" wrapText="1"/>
    </xf>
    <xf numFmtId="4" fontId="95" fillId="0" borderId="0" xfId="5120" applyNumberFormat="1" applyFont="1" applyAlignment="1">
      <alignment horizontal="center" vertical="center" wrapText="1"/>
    </xf>
    <xf numFmtId="49" fontId="76" fillId="0" borderId="0" xfId="5120" applyNumberFormat="1" applyFont="1" applyAlignment="1">
      <alignment horizontal="right" vertical="center" wrapText="1"/>
    </xf>
    <xf numFmtId="49" fontId="76" fillId="0" borderId="0" xfId="5120" applyNumberFormat="1" applyFont="1" applyAlignment="1">
      <alignment horizontal="center" vertical="center" wrapText="1"/>
    </xf>
    <xf numFmtId="49" fontId="76" fillId="0" borderId="0" xfId="5120" applyNumberFormat="1" applyFont="1" applyAlignment="1" applyProtection="1">
      <alignment horizontal="justify" vertical="center" wrapText="1"/>
      <protection locked="0"/>
    </xf>
    <xf numFmtId="49" fontId="76" fillId="0" borderId="0" xfId="5120" applyNumberFormat="1" applyFont="1" applyAlignment="1" applyProtection="1">
      <alignment horizontal="justify" vertical="center" wrapText="1"/>
      <protection locked="0" hidden="1"/>
    </xf>
    <xf numFmtId="49" fontId="96" fillId="0" borderId="0" xfId="5120" quotePrefix="1" applyNumberFormat="1" applyFont="1" applyAlignment="1">
      <alignment horizontal="justify" vertical="center" wrapText="1"/>
    </xf>
    <xf numFmtId="0" fontId="1" fillId="0" borderId="0" xfId="5120" applyAlignment="1">
      <alignment horizontal="center"/>
    </xf>
    <xf numFmtId="167" fontId="70" fillId="0" borderId="45" xfId="5120" applyNumberFormat="1" applyFont="1" applyBorder="1" applyAlignment="1">
      <alignment horizontal="center" vertical="center" wrapText="1"/>
    </xf>
    <xf numFmtId="167" fontId="70" fillId="0" borderId="0" xfId="5120" applyNumberFormat="1" applyFont="1" applyAlignment="1">
      <alignment horizontal="center" vertical="center" wrapText="1"/>
    </xf>
    <xf numFmtId="49" fontId="112" fillId="0" borderId="0" xfId="5120" applyNumberFormat="1" applyFont="1" applyAlignment="1">
      <alignment horizontal="justify" vertical="center" wrapText="1"/>
    </xf>
    <xf numFmtId="0" fontId="113" fillId="0" borderId="0" xfId="5120" applyFont="1" applyAlignment="1">
      <alignment wrapText="1"/>
    </xf>
    <xf numFmtId="0" fontId="76" fillId="0" borderId="29" xfId="5120" applyFont="1" applyBorder="1" applyAlignment="1">
      <alignment horizontal="center" vertical="center" wrapText="1"/>
    </xf>
    <xf numFmtId="3" fontId="98" fillId="0" borderId="29" xfId="5120" applyNumberFormat="1" applyFont="1" applyBorder="1" applyAlignment="1">
      <alignment horizontal="center" vertical="center" wrapText="1"/>
    </xf>
    <xf numFmtId="167" fontId="76" fillId="0" borderId="29" xfId="5120" applyNumberFormat="1" applyFont="1" applyBorder="1" applyAlignment="1" applyProtection="1">
      <alignment horizontal="right" vertical="center" wrapText="1"/>
      <protection locked="0"/>
    </xf>
    <xf numFmtId="0" fontId="77" fillId="0" borderId="0" xfId="5120" quotePrefix="1" applyFont="1" applyAlignment="1">
      <alignment horizontal="center" vertical="top" wrapText="1"/>
    </xf>
    <xf numFmtId="1" fontId="98" fillId="0" borderId="28" xfId="5120" applyNumberFormat="1" applyFont="1" applyBorder="1" applyAlignment="1">
      <alignment horizontal="center" vertical="center" wrapText="1"/>
    </xf>
    <xf numFmtId="4" fontId="76" fillId="0" borderId="28" xfId="5120" applyNumberFormat="1" applyFont="1" applyBorder="1" applyAlignment="1" applyProtection="1">
      <alignment horizontal="right" vertical="center" wrapText="1"/>
      <protection locked="0"/>
    </xf>
    <xf numFmtId="1" fontId="98" fillId="0" borderId="10" xfId="5120" applyNumberFormat="1" applyFont="1" applyBorder="1" applyAlignment="1">
      <alignment horizontal="center" vertical="center" wrapText="1"/>
    </xf>
    <xf numFmtId="4" fontId="76" fillId="0" borderId="10" xfId="5120" applyNumberFormat="1" applyFont="1" applyBorder="1" applyAlignment="1" applyProtection="1">
      <alignment horizontal="right" vertical="center" wrapText="1"/>
      <protection locked="0"/>
    </xf>
    <xf numFmtId="4" fontId="98" fillId="0" borderId="0" xfId="5120" applyNumberFormat="1" applyFont="1" applyAlignment="1">
      <alignment horizontal="center" vertical="center" wrapText="1"/>
    </xf>
    <xf numFmtId="49" fontId="114" fillId="0" borderId="0" xfId="5120" applyNumberFormat="1" applyFont="1" applyAlignment="1">
      <alignment horizontal="justify" vertical="center" wrapText="1"/>
    </xf>
    <xf numFmtId="0" fontId="114" fillId="0" borderId="0" xfId="5120" applyFont="1" applyAlignment="1">
      <alignment wrapText="1"/>
    </xf>
    <xf numFmtId="0" fontId="70" fillId="0" borderId="0" xfId="5120" applyFont="1" applyAlignment="1">
      <alignment horizontal="center" wrapText="1"/>
    </xf>
    <xf numFmtId="0" fontId="76" fillId="0" borderId="0" xfId="5120" applyFont="1" applyAlignment="1" applyProtection="1">
      <alignment wrapText="1"/>
      <protection locked="0" hidden="1"/>
    </xf>
    <xf numFmtId="1" fontId="98" fillId="0" borderId="0" xfId="5120" applyNumberFormat="1" applyFont="1" applyAlignment="1">
      <alignment horizontal="center" vertical="center" wrapText="1"/>
    </xf>
    <xf numFmtId="4" fontId="76" fillId="0" borderId="0" xfId="5120" applyNumberFormat="1" applyFont="1" applyAlignment="1" applyProtection="1">
      <alignment horizontal="right" vertical="center" wrapText="1"/>
      <protection locked="0"/>
    </xf>
    <xf numFmtId="0" fontId="88" fillId="0" borderId="0" xfId="5111" applyFont="1" applyAlignment="1">
      <alignment horizontal="left" vertical="top" wrapText="1"/>
    </xf>
    <xf numFmtId="0" fontId="77" fillId="0" borderId="0" xfId="5111" quotePrefix="1" applyFont="1" applyAlignment="1">
      <alignment horizontal="justify" vertical="top" wrapText="1"/>
    </xf>
    <xf numFmtId="49" fontId="79" fillId="0" borderId="0" xfId="5111" applyNumberFormat="1" applyFont="1" applyAlignment="1">
      <alignment horizontal="justify" vertical="center" wrapText="1"/>
    </xf>
    <xf numFmtId="0" fontId="76" fillId="0" borderId="0" xfId="5111" applyFont="1" applyAlignment="1">
      <alignment horizontal="center" vertical="center" wrapText="1"/>
    </xf>
    <xf numFmtId="3" fontId="100" fillId="0" borderId="0" xfId="5111" applyNumberFormat="1" applyFont="1" applyAlignment="1">
      <alignment horizontal="center" vertical="center" wrapText="1"/>
    </xf>
    <xf numFmtId="167" fontId="79" fillId="0" borderId="0" xfId="5111" applyNumberFormat="1" applyFont="1" applyAlignment="1" applyProtection="1">
      <alignment horizontal="right" vertical="center" wrapText="1"/>
      <protection locked="0"/>
    </xf>
    <xf numFmtId="4" fontId="79" fillId="0" borderId="0" xfId="5111" applyNumberFormat="1" applyFont="1" applyAlignment="1" applyProtection="1">
      <alignment horizontal="right" vertical="center" wrapText="1"/>
      <protection locked="0" hidden="1"/>
    </xf>
    <xf numFmtId="0" fontId="88" fillId="0" borderId="0" xfId="5111" applyFont="1" applyAlignment="1">
      <alignment horizontal="right" vertical="top" wrapText="1"/>
    </xf>
    <xf numFmtId="0" fontId="115" fillId="0" borderId="0" xfId="5111" applyFont="1" applyAlignment="1">
      <alignment wrapText="1"/>
    </xf>
    <xf numFmtId="0" fontId="76" fillId="0" borderId="0" xfId="5111" applyFont="1" applyAlignment="1">
      <alignment wrapText="1"/>
    </xf>
    <xf numFmtId="4" fontId="95" fillId="0" borderId="0" xfId="5111" applyNumberFormat="1" applyFont="1" applyAlignment="1">
      <alignment horizontal="center" vertical="center" wrapText="1"/>
    </xf>
    <xf numFmtId="0" fontId="79" fillId="0" borderId="0" xfId="5111" applyFont="1" applyAlignment="1" applyProtection="1">
      <alignment wrapText="1"/>
      <protection locked="0"/>
    </xf>
    <xf numFmtId="0" fontId="96" fillId="0" borderId="0" xfId="5111" applyFont="1" applyAlignment="1">
      <alignment horizontal="left" vertical="top" wrapText="1"/>
    </xf>
    <xf numFmtId="3" fontId="98" fillId="0" borderId="0" xfId="5111" applyNumberFormat="1" applyFont="1" applyAlignment="1">
      <alignment horizontal="center" vertical="center" wrapText="1"/>
    </xf>
    <xf numFmtId="49" fontId="116" fillId="0" borderId="0" xfId="5111" applyNumberFormat="1" applyFont="1" applyAlignment="1">
      <alignment horizontal="justify" vertical="center" wrapText="1"/>
    </xf>
    <xf numFmtId="0" fontId="117" fillId="0" borderId="0" xfId="5111" quotePrefix="1" applyFont="1" applyAlignment="1">
      <alignment horizontal="center" vertical="top" wrapText="1"/>
    </xf>
    <xf numFmtId="0" fontId="76" fillId="0" borderId="0" xfId="5120" quotePrefix="1" applyFont="1" applyAlignment="1">
      <alignment horizontal="justify" vertical="top" wrapText="1"/>
    </xf>
    <xf numFmtId="166" fontId="96" fillId="0" borderId="0" xfId="5098" applyNumberFormat="1" applyFont="1" applyBorder="1" applyAlignment="1">
      <alignment horizontal="left" vertical="top"/>
    </xf>
    <xf numFmtId="0" fontId="76" fillId="0" borderId="0" xfId="5120" applyFont="1" applyAlignment="1">
      <alignment horizontal="center" wrapText="1"/>
    </xf>
    <xf numFmtId="4" fontId="76" fillId="0" borderId="0" xfId="5120" applyNumberFormat="1" applyFont="1" applyAlignment="1" applyProtection="1">
      <alignment wrapText="1"/>
      <protection locked="0"/>
    </xf>
    <xf numFmtId="49" fontId="118" fillId="0" borderId="0" xfId="5113" applyNumberFormat="1" applyFont="1" applyAlignment="1">
      <alignment horizontal="justify" vertical="center" wrapText="1"/>
    </xf>
    <xf numFmtId="0" fontId="119" fillId="0" borderId="0" xfId="5111" applyFont="1" applyAlignment="1">
      <alignment horizontal="right"/>
    </xf>
    <xf numFmtId="49" fontId="120" fillId="0" borderId="0" xfId="5113" applyNumberFormat="1" applyFont="1" applyAlignment="1">
      <alignment horizontal="justify" vertical="center" wrapText="1"/>
    </xf>
    <xf numFmtId="3" fontId="121" fillId="0" borderId="28" xfId="5120" applyNumberFormat="1" applyFont="1" applyBorder="1" applyAlignment="1">
      <alignment horizontal="center" vertical="center" wrapText="1"/>
    </xf>
    <xf numFmtId="49" fontId="101" fillId="0" borderId="0" xfId="5113" applyNumberFormat="1" applyFont="1" applyAlignment="1">
      <alignment horizontal="justify" vertical="center" wrapText="1"/>
    </xf>
    <xf numFmtId="4" fontId="122" fillId="0" borderId="0" xfId="5120" applyNumberFormat="1" applyFont="1" applyAlignment="1">
      <alignment horizontal="center" vertical="center" wrapText="1"/>
    </xf>
    <xf numFmtId="49" fontId="101" fillId="0" borderId="0" xfId="5111" applyNumberFormat="1" applyFont="1" applyAlignment="1">
      <alignment horizontal="justify" vertical="center" wrapText="1"/>
    </xf>
    <xf numFmtId="1" fontId="121" fillId="0" borderId="28" xfId="5120" applyNumberFormat="1" applyFont="1" applyBorder="1" applyAlignment="1">
      <alignment horizontal="center" vertical="center" wrapText="1"/>
    </xf>
    <xf numFmtId="3" fontId="121" fillId="0" borderId="10" xfId="5120" applyNumberFormat="1" applyFont="1" applyBorder="1" applyAlignment="1">
      <alignment horizontal="center" vertical="center" wrapText="1"/>
    </xf>
    <xf numFmtId="1" fontId="121" fillId="0" borderId="10" xfId="5120" applyNumberFormat="1" applyFont="1" applyBorder="1" applyAlignment="1">
      <alignment horizontal="center" vertical="center" wrapText="1"/>
    </xf>
    <xf numFmtId="1" fontId="111" fillId="0" borderId="0" xfId="5120" applyNumberFormat="1" applyFont="1" applyAlignment="1">
      <alignment horizontal="center" vertical="center" wrapText="1"/>
    </xf>
    <xf numFmtId="49" fontId="76" fillId="0" borderId="28" xfId="5120" applyNumberFormat="1" applyFont="1" applyBorder="1" applyAlignment="1" applyProtection="1">
      <alignment horizontal="justify" vertical="center" wrapText="1"/>
      <protection locked="0"/>
    </xf>
    <xf numFmtId="49" fontId="76" fillId="0" borderId="10" xfId="5120" applyNumberFormat="1" applyFont="1" applyBorder="1" applyAlignment="1" applyProtection="1">
      <alignment horizontal="justify" vertical="center" wrapText="1"/>
      <protection locked="0"/>
    </xf>
    <xf numFmtId="0" fontId="114" fillId="0" borderId="0" xfId="5102" applyFont="1" applyAlignment="1">
      <alignment wrapText="1"/>
    </xf>
    <xf numFmtId="3" fontId="75" fillId="0" borderId="28" xfId="5120" applyNumberFormat="1" applyFont="1" applyBorder="1" applyAlignment="1">
      <alignment horizontal="center" vertical="center" wrapText="1"/>
    </xf>
    <xf numFmtId="0" fontId="76" fillId="0" borderId="0" xfId="5111" quotePrefix="1" applyFont="1" applyAlignment="1">
      <alignment horizontal="right" vertical="center" wrapText="1"/>
    </xf>
    <xf numFmtId="0" fontId="123" fillId="0" borderId="0" xfId="5120" applyFont="1" applyAlignment="1">
      <alignment horizontal="left" vertical="top" wrapText="1"/>
    </xf>
    <xf numFmtId="0" fontId="124" fillId="0" borderId="0" xfId="5120" quotePrefix="1" applyFont="1" applyAlignment="1">
      <alignment horizontal="justify" vertical="top" wrapText="1"/>
    </xf>
    <xf numFmtId="0" fontId="125" fillId="0" borderId="0" xfId="5120" applyFont="1" applyAlignment="1">
      <alignment vertical="top" wrapText="1"/>
    </xf>
    <xf numFmtId="0" fontId="96" fillId="0" borderId="0" xfId="5120" applyFont="1" applyAlignment="1">
      <alignment horizontal="center" vertical="center" wrapText="1"/>
    </xf>
    <xf numFmtId="3" fontId="75" fillId="0" borderId="0" xfId="5120" applyNumberFormat="1" applyFont="1" applyAlignment="1">
      <alignment horizontal="center" vertical="center" wrapText="1"/>
    </xf>
    <xf numFmtId="167" fontId="96" fillId="0" borderId="0" xfId="5120" applyNumberFormat="1" applyFont="1" applyAlignment="1" applyProtection="1">
      <alignment horizontal="right" vertical="center" wrapText="1"/>
      <protection locked="0"/>
    </xf>
    <xf numFmtId="4" fontId="96" fillId="0" borderId="0" xfId="5120" applyNumberFormat="1" applyFont="1" applyAlignment="1" applyProtection="1">
      <alignment horizontal="right" vertical="center" wrapText="1"/>
      <protection locked="0" hidden="1"/>
    </xf>
    <xf numFmtId="0" fontId="123" fillId="0" borderId="0" xfId="5120" applyFont="1" applyAlignment="1">
      <alignment horizontal="right" vertical="top" wrapText="1"/>
    </xf>
    <xf numFmtId="49" fontId="125" fillId="0" borderId="0" xfId="5120" applyNumberFormat="1" applyFont="1" applyAlignment="1">
      <alignment vertical="top" wrapText="1"/>
    </xf>
    <xf numFmtId="49" fontId="125" fillId="0" borderId="0" xfId="5120" applyNumberFormat="1" applyFont="1" applyAlignment="1">
      <alignment horizontal="left" vertical="top" wrapText="1"/>
    </xf>
    <xf numFmtId="49" fontId="125" fillId="0" borderId="28" xfId="5120" applyNumberFormat="1" applyFont="1" applyBorder="1" applyAlignment="1" applyProtection="1">
      <alignment horizontal="left" vertical="top" wrapText="1"/>
      <protection locked="0"/>
    </xf>
    <xf numFmtId="3" fontId="96" fillId="0" borderId="0" xfId="5120" applyNumberFormat="1" applyFont="1" applyAlignment="1">
      <alignment horizontal="center" vertical="center" wrapText="1"/>
    </xf>
    <xf numFmtId="49" fontId="125" fillId="0" borderId="0" xfId="5120" applyNumberFormat="1" applyFont="1" applyAlignment="1" applyProtection="1">
      <alignment horizontal="left" vertical="top" wrapText="1"/>
      <protection locked="0"/>
    </xf>
    <xf numFmtId="49" fontId="75" fillId="0" borderId="10" xfId="5120" applyNumberFormat="1" applyFont="1" applyBorder="1" applyAlignment="1">
      <alignment horizontal="justify" vertical="center" wrapText="1"/>
    </xf>
    <xf numFmtId="0" fontId="96" fillId="0" borderId="28" xfId="5120" applyFont="1" applyBorder="1" applyAlignment="1">
      <alignment horizontal="center" vertical="center" wrapText="1"/>
    </xf>
    <xf numFmtId="167" fontId="96" fillId="0" borderId="28" xfId="5120" applyNumberFormat="1" applyFont="1" applyBorder="1" applyAlignment="1" applyProtection="1">
      <alignment horizontal="right" vertical="center" wrapText="1"/>
      <protection locked="0"/>
    </xf>
    <xf numFmtId="0" fontId="96" fillId="0" borderId="29" xfId="5120" applyFont="1" applyBorder="1" applyAlignment="1">
      <alignment horizontal="center" vertical="center" wrapText="1"/>
    </xf>
    <xf numFmtId="3" fontId="75" fillId="0" borderId="29" xfId="5120" applyNumberFormat="1" applyFont="1" applyBorder="1" applyAlignment="1">
      <alignment horizontal="center" vertical="center" wrapText="1"/>
    </xf>
    <xf numFmtId="167" fontId="96" fillId="0" borderId="29" xfId="5120" applyNumberFormat="1" applyFont="1" applyBorder="1" applyAlignment="1" applyProtection="1">
      <alignment horizontal="right" vertical="center" wrapText="1"/>
      <protection locked="0"/>
    </xf>
    <xf numFmtId="4" fontId="96" fillId="0" borderId="29" xfId="5120" applyNumberFormat="1" applyFont="1" applyBorder="1" applyAlignment="1" applyProtection="1">
      <alignment horizontal="right" vertical="center" wrapText="1"/>
      <protection locked="0" hidden="1"/>
    </xf>
    <xf numFmtId="0" fontId="75" fillId="0" borderId="0" xfId="5120" applyFont="1" applyAlignment="1">
      <alignment horizontal="center" vertical="center" wrapText="1"/>
    </xf>
    <xf numFmtId="49" fontId="96" fillId="0" borderId="0" xfId="5120" quotePrefix="1" applyNumberFormat="1" applyFont="1" applyAlignment="1">
      <alignment horizontal="left" vertical="center" wrapText="1"/>
    </xf>
    <xf numFmtId="2" fontId="70" fillId="0" borderId="47" xfId="5120" applyNumberFormat="1" applyFont="1" applyBorder="1" applyAlignment="1">
      <alignment horizontal="left" vertical="center" wrapText="1"/>
    </xf>
    <xf numFmtId="4" fontId="76" fillId="0" borderId="29" xfId="5120" applyNumberFormat="1" applyFont="1" applyBorder="1" applyAlignment="1" applyProtection="1">
      <alignment horizontal="right" vertical="center" wrapText="1"/>
      <protection locked="0" hidden="1"/>
    </xf>
    <xf numFmtId="3" fontId="98" fillId="0" borderId="0" xfId="5120" applyNumberFormat="1" applyFont="1" applyAlignment="1">
      <alignment horizontal="center" wrapText="1"/>
    </xf>
    <xf numFmtId="167" fontId="76" fillId="0" borderId="0" xfId="5120" applyNumberFormat="1" applyFont="1" applyAlignment="1" applyProtection="1">
      <alignment horizontal="right" wrapText="1"/>
      <protection locked="0"/>
    </xf>
    <xf numFmtId="4" fontId="76" fillId="0" borderId="0" xfId="5120" applyNumberFormat="1" applyFont="1" applyAlignment="1" applyProtection="1">
      <alignment horizontal="right" wrapText="1"/>
      <protection locked="0" hidden="1"/>
    </xf>
    <xf numFmtId="0" fontId="76" fillId="0" borderId="28" xfId="5120" applyFont="1" applyBorder="1" applyAlignment="1">
      <alignment horizontal="center" wrapText="1"/>
    </xf>
    <xf numFmtId="3" fontId="98" fillId="0" borderId="28" xfId="5120" applyNumberFormat="1" applyFont="1" applyBorder="1" applyAlignment="1">
      <alignment horizontal="center" wrapText="1"/>
    </xf>
    <xf numFmtId="167" fontId="76" fillId="0" borderId="28" xfId="5120" applyNumberFormat="1" applyFont="1" applyBorder="1" applyAlignment="1" applyProtection="1">
      <alignment horizontal="right" wrapText="1"/>
      <protection locked="0"/>
    </xf>
    <xf numFmtId="4" fontId="76" fillId="0" borderId="28" xfId="5120" applyNumberFormat="1" applyFont="1" applyBorder="1" applyAlignment="1" applyProtection="1">
      <alignment horizontal="right" wrapText="1"/>
      <protection locked="0" hidden="1"/>
    </xf>
    <xf numFmtId="0" fontId="76" fillId="0" borderId="10" xfId="5120" applyFont="1" applyBorder="1" applyAlignment="1">
      <alignment horizontal="center" wrapText="1"/>
    </xf>
    <xf numFmtId="3" fontId="98" fillId="0" borderId="10" xfId="5120" applyNumberFormat="1" applyFont="1" applyBorder="1" applyAlignment="1">
      <alignment horizontal="center" wrapText="1"/>
    </xf>
    <xf numFmtId="167" fontId="76" fillId="0" borderId="10" xfId="5120" applyNumberFormat="1" applyFont="1" applyBorder="1" applyAlignment="1" applyProtection="1">
      <alignment horizontal="right" wrapText="1"/>
      <protection locked="0"/>
    </xf>
    <xf numFmtId="2" fontId="70" fillId="0" borderId="45" xfId="5120" applyNumberFormat="1" applyFont="1" applyBorder="1" applyAlignment="1">
      <alignment horizontal="left" vertical="center"/>
    </xf>
    <xf numFmtId="166" fontId="96" fillId="0" borderId="0" xfId="5098" applyNumberFormat="1" applyFont="1" applyBorder="1" applyAlignment="1">
      <alignment horizontal="right" vertical="top"/>
    </xf>
    <xf numFmtId="49" fontId="126" fillId="0" borderId="0" xfId="5120" applyNumberFormat="1" applyFont="1" applyAlignment="1">
      <alignment horizontal="justify" vertical="center" wrapText="1"/>
    </xf>
    <xf numFmtId="4" fontId="1" fillId="0" borderId="0" xfId="5120" applyNumberFormat="1" applyProtection="1">
      <protection locked="0"/>
    </xf>
    <xf numFmtId="0" fontId="127" fillId="0" borderId="0" xfId="5120" quotePrefix="1" applyFont="1" applyAlignment="1">
      <alignment horizontal="center" vertical="top" wrapText="1"/>
    </xf>
    <xf numFmtId="0" fontId="77" fillId="0" borderId="0" xfId="5120" quotePrefix="1" applyFont="1" applyAlignment="1">
      <alignment horizontal="right" vertical="top" wrapText="1"/>
    </xf>
    <xf numFmtId="166" fontId="96" fillId="0" borderId="0" xfId="5111" applyNumberFormat="1" applyFont="1" applyAlignment="1">
      <alignment horizontal="left" vertical="top" wrapText="1"/>
    </xf>
    <xf numFmtId="4" fontId="98" fillId="0" borderId="0" xfId="5111" applyNumberFormat="1" applyFont="1" applyAlignment="1">
      <alignment horizontal="center" vertical="center" wrapText="1"/>
    </xf>
    <xf numFmtId="49" fontId="76" fillId="0" borderId="0" xfId="5111" applyNumberFormat="1" applyFont="1" applyAlignment="1">
      <alignment horizontal="justify" vertical="center" wrapText="1"/>
    </xf>
    <xf numFmtId="0" fontId="76" fillId="0" borderId="0" xfId="5120" applyFont="1" applyAlignment="1" applyProtection="1">
      <alignment horizontal="right" vertical="center" wrapText="1"/>
      <protection locked="0" hidden="1"/>
    </xf>
    <xf numFmtId="49" fontId="70" fillId="0" borderId="0" xfId="5120" quotePrefix="1" applyNumberFormat="1" applyFont="1" applyAlignment="1">
      <alignment horizontal="justify" vertical="center" wrapText="1"/>
    </xf>
    <xf numFmtId="8" fontId="70" fillId="0" borderId="0" xfId="5120" applyNumberFormat="1" applyFont="1" applyAlignment="1" applyProtection="1">
      <alignment horizontal="right" vertical="center" wrapText="1"/>
      <protection locked="0" hidden="1"/>
    </xf>
    <xf numFmtId="166" fontId="107" fillId="0" borderId="0" xfId="5098" applyNumberFormat="1" applyFont="1" applyAlignment="1">
      <alignment horizontal="left" vertical="center"/>
    </xf>
    <xf numFmtId="166" fontId="107" fillId="0" borderId="0" xfId="5098" applyNumberFormat="1" applyFont="1" applyAlignment="1">
      <alignment horizontal="right" vertical="center"/>
    </xf>
    <xf numFmtId="0" fontId="77" fillId="0" borderId="0" xfId="5120" applyFont="1" applyAlignment="1">
      <alignment horizontal="left" vertical="center" wrapText="1"/>
    </xf>
    <xf numFmtId="166" fontId="75" fillId="0" borderId="0" xfId="5098" applyNumberFormat="1" applyFont="1" applyAlignment="1">
      <alignment horizontal="left" vertical="center"/>
    </xf>
    <xf numFmtId="4" fontId="70" fillId="0" borderId="0" xfId="5120" applyNumberFormat="1" applyFont="1" applyAlignment="1" applyProtection="1">
      <alignment horizontal="right" vertical="center" wrapText="1"/>
      <protection hidden="1"/>
    </xf>
    <xf numFmtId="166" fontId="75" fillId="0" borderId="0" xfId="5098" applyNumberFormat="1" applyFont="1" applyAlignment="1">
      <alignment horizontal="left" vertical="center" wrapText="1"/>
    </xf>
    <xf numFmtId="0" fontId="76" fillId="0" borderId="48" xfId="5120" applyFont="1" applyBorder="1" applyAlignment="1">
      <alignment horizontal="center" vertical="center" wrapText="1"/>
    </xf>
    <xf numFmtId="0" fontId="76" fillId="0" borderId="48" xfId="5120" applyFont="1" applyBorder="1" applyAlignment="1" applyProtection="1">
      <alignment horizontal="right" vertical="center" wrapText="1"/>
      <protection locked="0"/>
    </xf>
    <xf numFmtId="4" fontId="70" fillId="0" borderId="48" xfId="5120" applyNumberFormat="1" applyFont="1" applyBorder="1" applyAlignment="1" applyProtection="1">
      <alignment horizontal="right" vertical="center" wrapText="1"/>
      <protection hidden="1"/>
    </xf>
    <xf numFmtId="166" fontId="107" fillId="0" borderId="45" xfId="5098" applyNumberFormat="1" applyFont="1" applyBorder="1" applyAlignment="1" applyProtection="1">
      <alignment horizontal="left" vertical="center"/>
      <protection locked="0"/>
    </xf>
    <xf numFmtId="2" fontId="70" fillId="0" borderId="45" xfId="5120" applyNumberFormat="1" applyFont="1" applyBorder="1" applyAlignment="1" applyProtection="1">
      <alignment horizontal="left" vertical="center" wrapText="1"/>
      <protection locked="0"/>
    </xf>
    <xf numFmtId="2" fontId="70" fillId="0" borderId="45" xfId="5120" applyNumberFormat="1" applyFont="1" applyBorder="1" applyAlignment="1" applyProtection="1">
      <alignment horizontal="right" vertical="center" wrapText="1"/>
      <protection locked="0"/>
    </xf>
    <xf numFmtId="2" fontId="106" fillId="0" borderId="45" xfId="5120" applyNumberFormat="1" applyFont="1" applyBorder="1" applyAlignment="1" applyProtection="1">
      <alignment horizontal="left" vertical="center" wrapText="1"/>
      <protection locked="0"/>
    </xf>
    <xf numFmtId="2" fontId="70" fillId="0" borderId="49" xfId="5120" applyNumberFormat="1" applyFont="1" applyBorder="1" applyAlignment="1" applyProtection="1">
      <alignment horizontal="left" vertical="center" wrapText="1"/>
      <protection locked="0"/>
    </xf>
    <xf numFmtId="2" fontId="70" fillId="0" borderId="49" xfId="5120" applyNumberFormat="1" applyFont="1" applyBorder="1" applyAlignment="1" applyProtection="1">
      <alignment horizontal="right" vertical="center" wrapText="1"/>
      <protection locked="0"/>
    </xf>
    <xf numFmtId="2" fontId="106" fillId="0" borderId="49" xfId="5120" applyNumberFormat="1" applyFont="1" applyBorder="1" applyAlignment="1" applyProtection="1">
      <alignment horizontal="left" vertical="center" wrapText="1"/>
      <protection locked="0"/>
    </xf>
    <xf numFmtId="0" fontId="76" fillId="0" borderId="0" xfId="5120" applyFont="1" applyAlignment="1" applyProtection="1">
      <alignment horizontal="right" wrapText="1"/>
      <protection locked="0"/>
    </xf>
    <xf numFmtId="0" fontId="77" fillId="0" borderId="0" xfId="5120" applyFont="1" applyAlignment="1" applyProtection="1">
      <alignment vertical="top"/>
      <protection locked="0"/>
    </xf>
    <xf numFmtId="0" fontId="76" fillId="0" borderId="0" xfId="5120" applyFont="1" applyAlignment="1" applyProtection="1">
      <alignment horizontal="center" wrapText="1"/>
      <protection locked="0"/>
    </xf>
    <xf numFmtId="0" fontId="76" fillId="0" borderId="0" xfId="5120" applyFont="1" applyAlignment="1" applyProtection="1">
      <alignment horizontal="left" vertical="center"/>
      <protection locked="0"/>
    </xf>
    <xf numFmtId="169" fontId="76" fillId="0" borderId="0" xfId="5120" applyNumberFormat="1" applyFont="1" applyAlignment="1" applyProtection="1">
      <alignment horizontal="justify" vertical="center" wrapText="1"/>
      <protection locked="0"/>
    </xf>
    <xf numFmtId="0" fontId="76" fillId="0" borderId="0" xfId="5120" applyFont="1" applyAlignment="1" applyProtection="1">
      <alignment horizontal="center" vertical="center" wrapText="1"/>
      <protection locked="0"/>
    </xf>
    <xf numFmtId="0" fontId="76" fillId="0" borderId="0" xfId="5120" applyFont="1" applyAlignment="1" applyProtection="1">
      <alignment horizontal="centerContinuous" vertical="center" wrapText="1"/>
      <protection locked="0"/>
    </xf>
    <xf numFmtId="8" fontId="76" fillId="0" borderId="0" xfId="5120" applyNumberFormat="1" applyFont="1" applyAlignment="1" applyProtection="1">
      <alignment horizontal="centerContinuous" vertical="center" wrapText="1"/>
      <protection locked="0"/>
    </xf>
    <xf numFmtId="0" fontId="88" fillId="0" borderId="0" xfId="5120" applyFont="1" applyAlignment="1" applyProtection="1">
      <alignment horizontal="right" vertical="center" wrapText="1"/>
      <protection locked="0"/>
    </xf>
    <xf numFmtId="0" fontId="77" fillId="0" borderId="0" xfId="5120" applyFont="1" applyAlignment="1" applyProtection="1">
      <alignment horizontal="justify" vertical="top" wrapText="1"/>
      <protection locked="0"/>
    </xf>
    <xf numFmtId="0" fontId="1" fillId="0" borderId="0" xfId="5120" applyAlignment="1" applyProtection="1">
      <alignment horizontal="right"/>
      <protection locked="0"/>
    </xf>
    <xf numFmtId="0" fontId="1" fillId="0" borderId="0" xfId="5120" applyAlignment="1" applyProtection="1">
      <alignment horizontal="center"/>
      <protection locked="0"/>
    </xf>
    <xf numFmtId="4" fontId="31" fillId="0" borderId="0" xfId="0" applyNumberFormat="1" applyFont="1" applyAlignment="1">
      <alignment horizontal="center"/>
    </xf>
    <xf numFmtId="4" fontId="31" fillId="0" borderId="0" xfId="0" applyNumberFormat="1" applyFont="1"/>
    <xf numFmtId="4" fontId="63" fillId="0" borderId="30" xfId="5103" applyNumberFormat="1" applyFont="1" applyBorder="1" applyAlignment="1">
      <alignment horizontal="center" vertical="center"/>
    </xf>
    <xf numFmtId="0" fontId="64" fillId="0" borderId="29" xfId="48" applyFont="1" applyBorder="1"/>
    <xf numFmtId="0" fontId="64" fillId="0" borderId="31" xfId="48" applyFont="1" applyBorder="1"/>
    <xf numFmtId="4" fontId="63" fillId="0" borderId="32" xfId="48" applyNumberFormat="1" applyFont="1" applyBorder="1" applyAlignment="1">
      <alignment horizontal="center"/>
    </xf>
    <xf numFmtId="4" fontId="63" fillId="0" borderId="28" xfId="48" applyNumberFormat="1" applyFont="1" applyBorder="1" applyAlignment="1">
      <alignment horizontal="center"/>
    </xf>
    <xf numFmtId="4" fontId="63" fillId="0" borderId="33" xfId="48" applyNumberFormat="1" applyFont="1" applyBorder="1" applyAlignment="1">
      <alignment horizontal="center"/>
    </xf>
    <xf numFmtId="4" fontId="28" fillId="0" borderId="0" xfId="0" applyNumberFormat="1" applyFont="1"/>
    <xf numFmtId="0" fontId="29" fillId="0" borderId="0" xfId="0" applyFont="1"/>
    <xf numFmtId="4" fontId="28" fillId="0" borderId="0" xfId="0" applyNumberFormat="1" applyFont="1" applyAlignment="1">
      <alignment horizontal="left" vertical="center"/>
    </xf>
    <xf numFmtId="4" fontId="57" fillId="0" borderId="0" xfId="0" applyNumberFormat="1" applyFont="1" applyAlignment="1">
      <alignment horizontal="left" vertical="center"/>
    </xf>
    <xf numFmtId="4" fontId="29" fillId="0" borderId="0" xfId="0" applyNumberFormat="1" applyFont="1"/>
    <xf numFmtId="4" fontId="34" fillId="0" borderId="0" xfId="0" applyNumberFormat="1" applyFont="1" applyAlignment="1">
      <alignment horizontal="left"/>
    </xf>
    <xf numFmtId="4" fontId="28" fillId="0" borderId="0" xfId="0" applyNumberFormat="1" applyFont="1" applyAlignment="1">
      <alignment horizontal="center"/>
    </xf>
    <xf numFmtId="0" fontId="29" fillId="0" borderId="0" xfId="0" applyFont="1" applyAlignment="1">
      <alignment horizontal="center"/>
    </xf>
    <xf numFmtId="4" fontId="34" fillId="0" borderId="11" xfId="0" applyNumberFormat="1" applyFont="1" applyBorder="1" applyAlignment="1">
      <alignment horizontal="justify"/>
    </xf>
    <xf numFmtId="4" fontId="54" fillId="0" borderId="10" xfId="0" applyNumberFormat="1" applyFont="1" applyBorder="1"/>
    <xf numFmtId="0" fontId="58" fillId="0" borderId="10" xfId="0" applyFont="1" applyBorder="1"/>
    <xf numFmtId="4" fontId="34" fillId="0" borderId="0" xfId="0" applyNumberFormat="1" applyFont="1" applyAlignment="1">
      <alignment horizontal="center"/>
    </xf>
    <xf numFmtId="4" fontId="54" fillId="0" borderId="0" xfId="0" applyNumberFormat="1" applyFont="1" applyAlignment="1">
      <alignment horizontal="center"/>
    </xf>
    <xf numFmtId="4" fontId="56" fillId="0" borderId="11" xfId="0" applyNumberFormat="1" applyFont="1" applyBorder="1" applyAlignment="1">
      <alignment horizontal="center" vertical="center"/>
    </xf>
    <xf numFmtId="0" fontId="69" fillId="0" borderId="10" xfId="0" applyFont="1" applyBorder="1" applyAlignment="1">
      <alignment horizontal="center" vertical="center"/>
    </xf>
    <xf numFmtId="0" fontId="69" fillId="0" borderId="12" xfId="0" applyFont="1" applyBorder="1" applyAlignment="1">
      <alignment horizontal="center" vertical="center"/>
    </xf>
    <xf numFmtId="0" fontId="87" fillId="0" borderId="0" xfId="5120" applyFont="1" applyAlignment="1">
      <alignment horizontal="left" vertical="top" wrapText="1"/>
    </xf>
    <xf numFmtId="0" fontId="87" fillId="0" borderId="0" xfId="5120" applyFont="1" applyAlignment="1">
      <alignment horizontal="right" vertical="top" wrapText="1"/>
    </xf>
    <xf numFmtId="0" fontId="71" fillId="0" borderId="40" xfId="5120" applyFont="1" applyBorder="1" applyAlignment="1">
      <alignment horizontal="center" vertical="center" wrapText="1"/>
    </xf>
    <xf numFmtId="0" fontId="71" fillId="0" borderId="40" xfId="5120" applyFont="1" applyBorder="1" applyAlignment="1">
      <alignment horizontal="right" vertical="center" wrapText="1"/>
    </xf>
    <xf numFmtId="0" fontId="73" fillId="0" borderId="0" xfId="5107" applyFont="1" applyAlignment="1">
      <alignment horizontal="left" vertical="top" wrapText="1"/>
    </xf>
    <xf numFmtId="49" fontId="74" fillId="0" borderId="41" xfId="5120" applyNumberFormat="1" applyFont="1" applyBorder="1" applyAlignment="1">
      <alignment horizontal="center" vertical="center" wrapText="1"/>
    </xf>
    <xf numFmtId="49" fontId="74" fillId="0" borderId="40" xfId="5120" applyNumberFormat="1" applyFont="1" applyBorder="1" applyAlignment="1">
      <alignment horizontal="center" vertical="center" wrapText="1"/>
    </xf>
    <xf numFmtId="0" fontId="73" fillId="0" borderId="42" xfId="5107" applyFont="1" applyBorder="1" applyAlignment="1">
      <alignment horizontal="left" vertical="top" wrapText="1"/>
    </xf>
    <xf numFmtId="0" fontId="73" fillId="0" borderId="40" xfId="5107" applyFont="1" applyBorder="1" applyAlignment="1">
      <alignment horizontal="left" vertical="top" wrapText="1"/>
    </xf>
    <xf numFmtId="49" fontId="79" fillId="0" borderId="0" xfId="5120" applyNumberFormat="1" applyFont="1" applyAlignment="1">
      <alignment horizontal="left" vertical="top" wrapText="1"/>
    </xf>
    <xf numFmtId="49" fontId="79" fillId="0" borderId="0" xfId="5120" applyNumberFormat="1" applyFont="1" applyAlignment="1">
      <alignment horizontal="left" vertical="center" wrapText="1"/>
    </xf>
    <xf numFmtId="0" fontId="79" fillId="0" borderId="0" xfId="5120" applyFont="1" applyAlignment="1">
      <alignment horizontal="left" vertical="top" wrapText="1"/>
    </xf>
    <xf numFmtId="0" fontId="86" fillId="0" borderId="0" xfId="5120" applyFont="1" applyAlignment="1">
      <alignment horizontal="left" vertical="top" wrapText="1"/>
    </xf>
    <xf numFmtId="0" fontId="86" fillId="0" borderId="0" xfId="5120" applyFont="1" applyAlignment="1">
      <alignment horizontal="right" vertical="top" wrapText="1"/>
    </xf>
    <xf numFmtId="0" fontId="91" fillId="0" borderId="0" xfId="5109" applyFont="1" applyAlignment="1">
      <alignment horizontal="left" vertical="top" wrapText="1"/>
    </xf>
    <xf numFmtId="0" fontId="89" fillId="0" borderId="0" xfId="5109" applyFont="1" applyAlignment="1">
      <alignment horizontal="left" vertical="top" wrapText="1"/>
    </xf>
    <xf numFmtId="0" fontId="89" fillId="0" borderId="0" xfId="5109" applyFont="1" applyAlignment="1">
      <alignment horizontal="right" vertical="top" wrapText="1"/>
    </xf>
    <xf numFmtId="0" fontId="91" fillId="0" borderId="0" xfId="5109" applyFont="1" applyAlignment="1">
      <alignment horizontal="right" vertical="top" wrapText="1"/>
    </xf>
    <xf numFmtId="0" fontId="92" fillId="0" borderId="0" xfId="5109" applyFont="1" applyAlignment="1">
      <alignment horizontal="left" vertical="top" wrapText="1"/>
    </xf>
    <xf numFmtId="0" fontId="92" fillId="0" borderId="0" xfId="5109" applyFont="1" applyAlignment="1">
      <alignment horizontal="right" vertical="top" wrapText="1"/>
    </xf>
    <xf numFmtId="0" fontId="70" fillId="0" borderId="50" xfId="5120" applyFont="1" applyBorder="1" applyAlignment="1" applyProtection="1">
      <alignment horizontal="center" vertical="top" wrapText="1"/>
      <protection locked="0"/>
    </xf>
    <xf numFmtId="2" fontId="70" fillId="0" borderId="45" xfId="5120" applyNumberFormat="1" applyFont="1" applyBorder="1" applyAlignment="1" applyProtection="1">
      <alignment horizontal="right" vertical="center" wrapText="1"/>
      <protection locked="0"/>
    </xf>
    <xf numFmtId="40" fontId="70" fillId="0" borderId="45" xfId="5120" applyNumberFormat="1" applyFont="1" applyBorder="1" applyAlignment="1">
      <alignment horizontal="right" vertical="center" wrapText="1"/>
    </xf>
    <xf numFmtId="0" fontId="88" fillId="0" borderId="49" xfId="5120" applyFont="1" applyBorder="1" applyAlignment="1" applyProtection="1">
      <alignment horizontal="right" vertical="center" wrapText="1"/>
      <protection locked="0"/>
    </xf>
    <xf numFmtId="0" fontId="28" fillId="0" borderId="0" xfId="48" applyFont="1" applyAlignment="1">
      <alignment horizontal="center"/>
    </xf>
  </cellXfs>
  <cellStyles count="5121">
    <cellStyle name="20% - Accent1 2" xfId="70" xr:uid="{00000000-0005-0000-0000-000000000000}"/>
    <cellStyle name="20% - Accent1 3" xfId="241" xr:uid="{00000000-0005-0000-0000-000001000000}"/>
    <cellStyle name="20% - Accent2 2" xfId="69" xr:uid="{00000000-0005-0000-0000-000002000000}"/>
    <cellStyle name="20% - Accent2 3" xfId="242" xr:uid="{00000000-0005-0000-0000-000003000000}"/>
    <cellStyle name="20% - Accent3 2" xfId="68" xr:uid="{00000000-0005-0000-0000-000004000000}"/>
    <cellStyle name="20% - Accent3 3" xfId="243" xr:uid="{00000000-0005-0000-0000-000005000000}"/>
    <cellStyle name="20% - Accent4 2" xfId="67" xr:uid="{00000000-0005-0000-0000-000006000000}"/>
    <cellStyle name="20% - Accent4 3" xfId="244" xr:uid="{00000000-0005-0000-0000-000007000000}"/>
    <cellStyle name="20% - Accent5 2" xfId="66" xr:uid="{00000000-0005-0000-0000-000008000000}"/>
    <cellStyle name="20% - Accent5 3" xfId="245" xr:uid="{00000000-0005-0000-0000-000009000000}"/>
    <cellStyle name="20% - Accent6 2" xfId="65" xr:uid="{00000000-0005-0000-0000-00000A000000}"/>
    <cellStyle name="20% - Accent6 3" xfId="246" xr:uid="{00000000-0005-0000-0000-00000B000000}"/>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Accent1 2" xfId="64" xr:uid="{00000000-0005-0000-0000-000012000000}"/>
    <cellStyle name="40% - Accent1 3" xfId="247" xr:uid="{00000000-0005-0000-0000-000013000000}"/>
    <cellStyle name="40% - Accent2 2" xfId="63" xr:uid="{00000000-0005-0000-0000-000014000000}"/>
    <cellStyle name="40% - Accent2 3" xfId="248" xr:uid="{00000000-0005-0000-0000-000015000000}"/>
    <cellStyle name="40% - Accent3 2" xfId="62" xr:uid="{00000000-0005-0000-0000-000016000000}"/>
    <cellStyle name="40% - Accent3 3" xfId="249" xr:uid="{00000000-0005-0000-0000-000017000000}"/>
    <cellStyle name="40% - Accent4 2" xfId="71" xr:uid="{00000000-0005-0000-0000-000018000000}"/>
    <cellStyle name="40% - Accent4 3" xfId="250" xr:uid="{00000000-0005-0000-0000-000019000000}"/>
    <cellStyle name="40% - Accent5 2" xfId="61" xr:uid="{00000000-0005-0000-0000-00001A000000}"/>
    <cellStyle name="40% - Accent5 3" xfId="251" xr:uid="{00000000-0005-0000-0000-00001B000000}"/>
    <cellStyle name="40% - Accent6 2" xfId="60" xr:uid="{00000000-0005-0000-0000-00001C000000}"/>
    <cellStyle name="40% - Accent6 3" xfId="252" xr:uid="{00000000-0005-0000-0000-00001D000000}"/>
    <cellStyle name="40% - Isticanje1" xfId="7" builtinId="31" customBuiltin="1"/>
    <cellStyle name="40% - Isticanje2" xfId="8" builtinId="35" customBuiltin="1"/>
    <cellStyle name="40% - Isticanje3" xfId="9" builtinId="39" customBuiltin="1"/>
    <cellStyle name="40% - Isticanje4" xfId="10" builtinId="43" customBuiltin="1"/>
    <cellStyle name="40% - Isticanje5" xfId="11" builtinId="47" customBuiltin="1"/>
    <cellStyle name="40% - Isticanje6" xfId="12" builtinId="51" customBuiltin="1"/>
    <cellStyle name="60% - Accent1 2" xfId="253" xr:uid="{00000000-0005-0000-0000-000024000000}"/>
    <cellStyle name="60% - Accent2 2" xfId="254" xr:uid="{00000000-0005-0000-0000-000025000000}"/>
    <cellStyle name="60% - Accent3 2" xfId="255" xr:uid="{00000000-0005-0000-0000-000026000000}"/>
    <cellStyle name="60% - Accent4 2" xfId="256" xr:uid="{00000000-0005-0000-0000-000027000000}"/>
    <cellStyle name="60% - Accent5 2" xfId="257" xr:uid="{00000000-0005-0000-0000-000028000000}"/>
    <cellStyle name="60% - Accent6 2" xfId="258" xr:uid="{00000000-0005-0000-0000-000029000000}"/>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A4 Small 210 x 297 mm" xfId="77" xr:uid="{00000000-0005-0000-0000-000030000000}"/>
    <cellStyle name="Accent1 2" xfId="259" xr:uid="{00000000-0005-0000-0000-000031000000}"/>
    <cellStyle name="Accent2 2" xfId="260" xr:uid="{00000000-0005-0000-0000-000032000000}"/>
    <cellStyle name="Accent3 2" xfId="261" xr:uid="{00000000-0005-0000-0000-000033000000}"/>
    <cellStyle name="Accent4 2" xfId="262" xr:uid="{00000000-0005-0000-0000-000034000000}"/>
    <cellStyle name="Accent5 2" xfId="263" xr:uid="{00000000-0005-0000-0000-000035000000}"/>
    <cellStyle name="Accent6 2" xfId="264" xr:uid="{00000000-0005-0000-0000-000036000000}"/>
    <cellStyle name="Bad 2" xfId="265" xr:uid="{00000000-0005-0000-0000-000037000000}"/>
    <cellStyle name="Bilješka" xfId="38" builtinId="10" customBuiltin="1"/>
    <cellStyle name="Calculation 2" xfId="266" xr:uid="{00000000-0005-0000-0000-000039000000}"/>
    <cellStyle name="Check Cell 2" xfId="267" xr:uid="{00000000-0005-0000-0000-00003A000000}"/>
    <cellStyle name="Comma 2" xfId="46" xr:uid="{00000000-0005-0000-0000-00003B000000}"/>
    <cellStyle name="Comma 2 2" xfId="59" xr:uid="{00000000-0005-0000-0000-00003C000000}"/>
    <cellStyle name="Comma 2 3" xfId="104" xr:uid="{00000000-0005-0000-0000-00003D000000}"/>
    <cellStyle name="Comma 2 3 2" xfId="269" xr:uid="{00000000-0005-0000-0000-00003E000000}"/>
    <cellStyle name="Comma 2 3 2 2" xfId="270" xr:uid="{00000000-0005-0000-0000-00003F000000}"/>
    <cellStyle name="Comma 2 3 2 3" xfId="271" xr:uid="{00000000-0005-0000-0000-000040000000}"/>
    <cellStyle name="Comma 2 3 3" xfId="272" xr:uid="{00000000-0005-0000-0000-000041000000}"/>
    <cellStyle name="Comma 2 4" xfId="273" xr:uid="{00000000-0005-0000-0000-000042000000}"/>
    <cellStyle name="Comma 2 4 2" xfId="274" xr:uid="{00000000-0005-0000-0000-000043000000}"/>
    <cellStyle name="Comma 2 5" xfId="268" xr:uid="{00000000-0005-0000-0000-000044000000}"/>
    <cellStyle name="Comma 2 6" xfId="52" xr:uid="{00000000-0005-0000-0000-000045000000}"/>
    <cellStyle name="Comma 3" xfId="53" xr:uid="{00000000-0005-0000-0000-000046000000}"/>
    <cellStyle name="Comma 3 2" xfId="72" xr:uid="{00000000-0005-0000-0000-000047000000}"/>
    <cellStyle name="Comma 3 2 2" xfId="275" xr:uid="{00000000-0005-0000-0000-000048000000}"/>
    <cellStyle name="Comma 3 3" xfId="78" xr:uid="{00000000-0005-0000-0000-000049000000}"/>
    <cellStyle name="Comma 3 4" xfId="276" xr:uid="{00000000-0005-0000-0000-00004A000000}"/>
    <cellStyle name="Comma 3 4 2" xfId="277" xr:uid="{00000000-0005-0000-0000-00004B000000}"/>
    <cellStyle name="Comma 3 5" xfId="278" xr:uid="{00000000-0005-0000-0000-00004C000000}"/>
    <cellStyle name="Comma 3 5 2" xfId="279" xr:uid="{00000000-0005-0000-0000-00004D000000}"/>
    <cellStyle name="Comma 3 5 3" xfId="280" xr:uid="{00000000-0005-0000-0000-00004E000000}"/>
    <cellStyle name="Comma 3 6" xfId="281" xr:uid="{00000000-0005-0000-0000-00004F000000}"/>
    <cellStyle name="Comma 3 7" xfId="282" xr:uid="{00000000-0005-0000-0000-000050000000}"/>
    <cellStyle name="Comma 4" xfId="115" xr:uid="{00000000-0005-0000-0000-000051000000}"/>
    <cellStyle name="Comma 5" xfId="116" xr:uid="{00000000-0005-0000-0000-000052000000}"/>
    <cellStyle name="Comma 5 2" xfId="118" xr:uid="{00000000-0005-0000-0000-000053000000}"/>
    <cellStyle name="Comma 5 2 2" xfId="283" xr:uid="{00000000-0005-0000-0000-000054000000}"/>
    <cellStyle name="Comma 5 3" xfId="284" xr:uid="{00000000-0005-0000-0000-000055000000}"/>
    <cellStyle name="Comma 5 4" xfId="285" xr:uid="{00000000-0005-0000-0000-000056000000}"/>
    <cellStyle name="Comma 5 5" xfId="286" xr:uid="{00000000-0005-0000-0000-000057000000}"/>
    <cellStyle name="Comma 5 6" xfId="287" xr:uid="{00000000-0005-0000-0000-000058000000}"/>
    <cellStyle name="Comma 6" xfId="288" xr:uid="{00000000-0005-0000-0000-000059000000}"/>
    <cellStyle name="Comma 7" xfId="289" xr:uid="{00000000-0005-0000-0000-00005A000000}"/>
    <cellStyle name="Currency 2" xfId="45" xr:uid="{00000000-0005-0000-0000-00005B000000}"/>
    <cellStyle name="Currency 2 2" xfId="58" xr:uid="{00000000-0005-0000-0000-00005C000000}"/>
    <cellStyle name="Currency 2 2 2" xfId="5104" xr:uid="{00000000-0005-0000-0000-00005D000000}"/>
    <cellStyle name="Currency 2 3" xfId="94" xr:uid="{00000000-0005-0000-0000-00005E000000}"/>
    <cellStyle name="Currency 2 3 2" xfId="291" xr:uid="{00000000-0005-0000-0000-00005F000000}"/>
    <cellStyle name="Currency 2 3 2 2" xfId="292" xr:uid="{00000000-0005-0000-0000-000060000000}"/>
    <cellStyle name="Currency 2 3 2 3" xfId="293" xr:uid="{00000000-0005-0000-0000-000061000000}"/>
    <cellStyle name="Currency 2 3 3" xfId="294" xr:uid="{00000000-0005-0000-0000-000062000000}"/>
    <cellStyle name="Currency 2 4" xfId="295" xr:uid="{00000000-0005-0000-0000-000063000000}"/>
    <cellStyle name="Currency 2 5" xfId="290" xr:uid="{00000000-0005-0000-0000-000064000000}"/>
    <cellStyle name="Currency 2 6" xfId="51" xr:uid="{00000000-0005-0000-0000-000065000000}"/>
    <cellStyle name="Currency 3" xfId="54" xr:uid="{00000000-0005-0000-0000-000066000000}"/>
    <cellStyle name="Currency 3 2" xfId="80" xr:uid="{00000000-0005-0000-0000-000067000000}"/>
    <cellStyle name="Currency 3 3" xfId="79" xr:uid="{00000000-0005-0000-0000-000068000000}"/>
    <cellStyle name="Currency 3 4" xfId="74" xr:uid="{00000000-0005-0000-0000-000069000000}"/>
    <cellStyle name="Currency 3 4 2" xfId="296" xr:uid="{00000000-0005-0000-0000-00006A000000}"/>
    <cellStyle name="Currency 3 5" xfId="297" xr:uid="{00000000-0005-0000-0000-00006B000000}"/>
    <cellStyle name="Currency 3 5 2" xfId="298" xr:uid="{00000000-0005-0000-0000-00006C000000}"/>
    <cellStyle name="Currency 3 5 3" xfId="299" xr:uid="{00000000-0005-0000-0000-00006D000000}"/>
    <cellStyle name="Currency 3 6" xfId="300" xr:uid="{00000000-0005-0000-0000-00006E000000}"/>
    <cellStyle name="Currency 3 7" xfId="301" xr:uid="{00000000-0005-0000-0000-00006F000000}"/>
    <cellStyle name="Currency 4" xfId="302" xr:uid="{00000000-0005-0000-0000-000070000000}"/>
    <cellStyle name="Currency 5" xfId="303" xr:uid="{00000000-0005-0000-0000-000071000000}"/>
    <cellStyle name="dem" xfId="101" xr:uid="{00000000-0005-0000-0000-000072000000}"/>
    <cellStyle name="Dobro" xfId="29" builtinId="26" customBuiltin="1"/>
    <cellStyle name="glava" xfId="100" xr:uid="{00000000-0005-0000-0000-000074000000}"/>
    <cellStyle name="Good 2" xfId="304" xr:uid="{00000000-0005-0000-0000-000075000000}"/>
    <cellStyle name="Heading 1 2" xfId="305" xr:uid="{00000000-0005-0000-0000-000076000000}"/>
    <cellStyle name="Heading 2 2" xfId="306" xr:uid="{00000000-0005-0000-0000-000077000000}"/>
    <cellStyle name="Heading 3 2" xfId="307" xr:uid="{00000000-0005-0000-0000-000078000000}"/>
    <cellStyle name="Heading 4 2" xfId="308" xr:uid="{00000000-0005-0000-0000-000079000000}"/>
    <cellStyle name="Input 2" xfId="309" xr:uid="{00000000-0005-0000-0000-00007A000000}"/>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Izlaz" xfId="39" builtinId="21" customBuiltin="1"/>
    <cellStyle name="Izračun" xfId="26" builtinId="22" customBuiltin="1"/>
    <cellStyle name="jm" xfId="99" xr:uid="{00000000-0005-0000-0000-000083000000}"/>
    <cellStyle name="kol" xfId="98" xr:uid="{00000000-0005-0000-0000-000084000000}"/>
    <cellStyle name="Linked Cell 2" xfId="310" xr:uid="{00000000-0005-0000-0000-000085000000}"/>
    <cellStyle name="Loše" xfId="25" builtinId="27" customBuiltin="1"/>
    <cellStyle name="naslov" xfId="41" xr:uid="{00000000-0005-0000-0000-000087000000}"/>
    <cellStyle name="Naslov 1" xfId="30" builtinId="16" customBuiltin="1"/>
    <cellStyle name="Naslov 2" xfId="31" builtinId="17" customBuiltin="1"/>
    <cellStyle name="Naslov 3" xfId="32" builtinId="18" customBuiltin="1"/>
    <cellStyle name="Naslov 4" xfId="33" builtinId="19" customBuiltin="1"/>
    <cellStyle name="Navadno_List1" xfId="81" xr:uid="{00000000-0005-0000-0000-00008C000000}"/>
    <cellStyle name="Neutral 2" xfId="311" xr:uid="{00000000-0005-0000-0000-00008D000000}"/>
    <cellStyle name="Neutralno" xfId="36" builtinId="28" customBuiltin="1"/>
    <cellStyle name="Normal 10" xfId="312" xr:uid="{00000000-0005-0000-0000-00008F000000}"/>
    <cellStyle name="Normal 10 2" xfId="313" xr:uid="{00000000-0005-0000-0000-000090000000}"/>
    <cellStyle name="Normal 10 2 2" xfId="314" xr:uid="{00000000-0005-0000-0000-000091000000}"/>
    <cellStyle name="Normal 10 2 2 2" xfId="315" xr:uid="{00000000-0005-0000-0000-000092000000}"/>
    <cellStyle name="Normal 10 2 2 2 2" xfId="1885" xr:uid="{00000000-0005-0000-0000-000093000000}"/>
    <cellStyle name="Normal 10 2 2 2 3" xfId="3424" xr:uid="{00000000-0005-0000-0000-000094000000}"/>
    <cellStyle name="Normal 10 2 2 3" xfId="1884" xr:uid="{00000000-0005-0000-0000-000095000000}"/>
    <cellStyle name="Normal 10 2 2 4" xfId="3423" xr:uid="{00000000-0005-0000-0000-000096000000}"/>
    <cellStyle name="Normal 10 2 3" xfId="316" xr:uid="{00000000-0005-0000-0000-000097000000}"/>
    <cellStyle name="Normal 10 2 3 2" xfId="1886" xr:uid="{00000000-0005-0000-0000-000098000000}"/>
    <cellStyle name="Normal 10 2 3 3" xfId="3425" xr:uid="{00000000-0005-0000-0000-000099000000}"/>
    <cellStyle name="Normal 10 2 4" xfId="1883" xr:uid="{00000000-0005-0000-0000-00009A000000}"/>
    <cellStyle name="Normal 10 2 5" xfId="3422" xr:uid="{00000000-0005-0000-0000-00009B000000}"/>
    <cellStyle name="Normal 10 3" xfId="317" xr:uid="{00000000-0005-0000-0000-00009C000000}"/>
    <cellStyle name="Normal 10 4" xfId="318" xr:uid="{00000000-0005-0000-0000-00009D000000}"/>
    <cellStyle name="Normal 10 4 2" xfId="1887" xr:uid="{00000000-0005-0000-0000-00009E000000}"/>
    <cellStyle name="Normal 10 4 3" xfId="3426" xr:uid="{00000000-0005-0000-0000-00009F000000}"/>
    <cellStyle name="Normal 10 5" xfId="1882" xr:uid="{00000000-0005-0000-0000-0000A0000000}"/>
    <cellStyle name="Normal 10 6" xfId="3421" xr:uid="{00000000-0005-0000-0000-0000A1000000}"/>
    <cellStyle name="Normal 11" xfId="319" xr:uid="{00000000-0005-0000-0000-0000A2000000}"/>
    <cellStyle name="Normal 11 2" xfId="1888" xr:uid="{00000000-0005-0000-0000-0000A3000000}"/>
    <cellStyle name="Normal 11 3" xfId="3427" xr:uid="{00000000-0005-0000-0000-0000A4000000}"/>
    <cellStyle name="Normal 12" xfId="320" xr:uid="{00000000-0005-0000-0000-0000A5000000}"/>
    <cellStyle name="Normal 12 2" xfId="1889" xr:uid="{00000000-0005-0000-0000-0000A6000000}"/>
    <cellStyle name="Normal 12 3" xfId="3428" xr:uid="{00000000-0005-0000-0000-0000A7000000}"/>
    <cellStyle name="Normal 13" xfId="321" xr:uid="{00000000-0005-0000-0000-0000A8000000}"/>
    <cellStyle name="Normal 13 2" xfId="1890" xr:uid="{00000000-0005-0000-0000-0000A9000000}"/>
    <cellStyle name="Normal 13 3" xfId="3429" xr:uid="{00000000-0005-0000-0000-0000AA000000}"/>
    <cellStyle name="Normal 14" xfId="5099" xr:uid="{00000000-0005-0000-0000-0000AB000000}"/>
    <cellStyle name="Normal 14 2" xfId="5101" xr:uid="{00000000-0005-0000-0000-0000AC000000}"/>
    <cellStyle name="Normal 14 2 2" xfId="5110" xr:uid="{00000000-0005-0000-0000-0000AD000000}"/>
    <cellStyle name="Normal 15" xfId="5094" xr:uid="{00000000-0005-0000-0000-0000AE000000}"/>
    <cellStyle name="Normal 16" xfId="5100" xr:uid="{00000000-0005-0000-0000-0000AF000000}"/>
    <cellStyle name="Normal 16 10" xfId="5108" xr:uid="{00000000-0005-0000-0000-0000B0000000}"/>
    <cellStyle name="Normal 16 2" xfId="5111" xr:uid="{00000000-0005-0000-0000-0000B1000000}"/>
    <cellStyle name="Normal 17" xfId="5106" xr:uid="{00000000-0005-0000-0000-0000B2000000}"/>
    <cellStyle name="Normal 18" xfId="5117" xr:uid="{00000000-0005-0000-0000-0000B3000000}"/>
    <cellStyle name="Normal 19" xfId="5120" xr:uid="{00000000-0005-0000-0000-0000B4000000}"/>
    <cellStyle name="Normal 2" xfId="48" xr:uid="{00000000-0005-0000-0000-0000B5000000}"/>
    <cellStyle name="Normal 2 2" xfId="82" xr:uid="{00000000-0005-0000-0000-0000B6000000}"/>
    <cellStyle name="Normal 2 2 2" xfId="83" xr:uid="{00000000-0005-0000-0000-0000B7000000}"/>
    <cellStyle name="Normal 2 2 2 10" xfId="323" xr:uid="{00000000-0005-0000-0000-0000B8000000}"/>
    <cellStyle name="Normal 2 2 2 10 2" xfId="324" xr:uid="{00000000-0005-0000-0000-0000B9000000}"/>
    <cellStyle name="Normal 2 2 2 10 2 2" xfId="325" xr:uid="{00000000-0005-0000-0000-0000BA000000}"/>
    <cellStyle name="Normal 2 2 2 10 2 2 2" xfId="1894" xr:uid="{00000000-0005-0000-0000-0000BB000000}"/>
    <cellStyle name="Normal 2 2 2 10 2 2 3" xfId="3433" xr:uid="{00000000-0005-0000-0000-0000BC000000}"/>
    <cellStyle name="Normal 2 2 2 10 2 3" xfId="1893" xr:uid="{00000000-0005-0000-0000-0000BD000000}"/>
    <cellStyle name="Normal 2 2 2 10 2 4" xfId="3432" xr:uid="{00000000-0005-0000-0000-0000BE000000}"/>
    <cellStyle name="Normal 2 2 2 10 3" xfId="326" xr:uid="{00000000-0005-0000-0000-0000BF000000}"/>
    <cellStyle name="Normal 2 2 2 10 3 2" xfId="1895" xr:uid="{00000000-0005-0000-0000-0000C0000000}"/>
    <cellStyle name="Normal 2 2 2 10 3 3" xfId="3434" xr:uid="{00000000-0005-0000-0000-0000C1000000}"/>
    <cellStyle name="Normal 2 2 2 10 4" xfId="1892" xr:uid="{00000000-0005-0000-0000-0000C2000000}"/>
    <cellStyle name="Normal 2 2 2 10 5" xfId="3431" xr:uid="{00000000-0005-0000-0000-0000C3000000}"/>
    <cellStyle name="Normal 2 2 2 11" xfId="327" xr:uid="{00000000-0005-0000-0000-0000C4000000}"/>
    <cellStyle name="Normal 2 2 2 11 2" xfId="328" xr:uid="{00000000-0005-0000-0000-0000C5000000}"/>
    <cellStyle name="Normal 2 2 2 11 2 2" xfId="329" xr:uid="{00000000-0005-0000-0000-0000C6000000}"/>
    <cellStyle name="Normal 2 2 2 11 2 2 2" xfId="1898" xr:uid="{00000000-0005-0000-0000-0000C7000000}"/>
    <cellStyle name="Normal 2 2 2 11 2 2 3" xfId="3437" xr:uid="{00000000-0005-0000-0000-0000C8000000}"/>
    <cellStyle name="Normal 2 2 2 11 2 3" xfId="1897" xr:uid="{00000000-0005-0000-0000-0000C9000000}"/>
    <cellStyle name="Normal 2 2 2 11 2 4" xfId="3436" xr:uid="{00000000-0005-0000-0000-0000CA000000}"/>
    <cellStyle name="Normal 2 2 2 11 3" xfId="330" xr:uid="{00000000-0005-0000-0000-0000CB000000}"/>
    <cellStyle name="Normal 2 2 2 11 3 2" xfId="1899" xr:uid="{00000000-0005-0000-0000-0000CC000000}"/>
    <cellStyle name="Normal 2 2 2 11 3 3" xfId="3438" xr:uid="{00000000-0005-0000-0000-0000CD000000}"/>
    <cellStyle name="Normal 2 2 2 11 4" xfId="1896" xr:uid="{00000000-0005-0000-0000-0000CE000000}"/>
    <cellStyle name="Normal 2 2 2 11 5" xfId="3435" xr:uid="{00000000-0005-0000-0000-0000CF000000}"/>
    <cellStyle name="Normal 2 2 2 12" xfId="331" xr:uid="{00000000-0005-0000-0000-0000D0000000}"/>
    <cellStyle name="Normal 2 2 2 12 2" xfId="332" xr:uid="{00000000-0005-0000-0000-0000D1000000}"/>
    <cellStyle name="Normal 2 2 2 12 2 2" xfId="1901" xr:uid="{00000000-0005-0000-0000-0000D2000000}"/>
    <cellStyle name="Normal 2 2 2 12 2 3" xfId="3440" xr:uid="{00000000-0005-0000-0000-0000D3000000}"/>
    <cellStyle name="Normal 2 2 2 12 3" xfId="1900" xr:uid="{00000000-0005-0000-0000-0000D4000000}"/>
    <cellStyle name="Normal 2 2 2 12 4" xfId="3439" xr:uid="{00000000-0005-0000-0000-0000D5000000}"/>
    <cellStyle name="Normal 2 2 2 13" xfId="333" xr:uid="{00000000-0005-0000-0000-0000D6000000}"/>
    <cellStyle name="Normal 2 2 2 13 2" xfId="334" xr:uid="{00000000-0005-0000-0000-0000D7000000}"/>
    <cellStyle name="Normal 2 2 2 13 2 2" xfId="1903" xr:uid="{00000000-0005-0000-0000-0000D8000000}"/>
    <cellStyle name="Normal 2 2 2 13 2 3" xfId="3442" xr:uid="{00000000-0005-0000-0000-0000D9000000}"/>
    <cellStyle name="Normal 2 2 2 13 3" xfId="1902" xr:uid="{00000000-0005-0000-0000-0000DA000000}"/>
    <cellStyle name="Normal 2 2 2 13 4" xfId="3441" xr:uid="{00000000-0005-0000-0000-0000DB000000}"/>
    <cellStyle name="Normal 2 2 2 14" xfId="335" xr:uid="{00000000-0005-0000-0000-0000DC000000}"/>
    <cellStyle name="Normal 2 2 2 14 2" xfId="336" xr:uid="{00000000-0005-0000-0000-0000DD000000}"/>
    <cellStyle name="Normal 2 2 2 14 2 2" xfId="1905" xr:uid="{00000000-0005-0000-0000-0000DE000000}"/>
    <cellStyle name="Normal 2 2 2 14 2 3" xfId="3444" xr:uid="{00000000-0005-0000-0000-0000DF000000}"/>
    <cellStyle name="Normal 2 2 2 14 3" xfId="1904" xr:uid="{00000000-0005-0000-0000-0000E0000000}"/>
    <cellStyle name="Normal 2 2 2 14 4" xfId="3443" xr:uid="{00000000-0005-0000-0000-0000E1000000}"/>
    <cellStyle name="Normal 2 2 2 15" xfId="337" xr:uid="{00000000-0005-0000-0000-0000E2000000}"/>
    <cellStyle name="Normal 2 2 2 15 2" xfId="1906" xr:uid="{00000000-0005-0000-0000-0000E3000000}"/>
    <cellStyle name="Normal 2 2 2 15 3" xfId="3445" xr:uid="{00000000-0005-0000-0000-0000E4000000}"/>
    <cellStyle name="Normal 2 2 2 16" xfId="338" xr:uid="{00000000-0005-0000-0000-0000E5000000}"/>
    <cellStyle name="Normal 2 2 2 16 2" xfId="1907" xr:uid="{00000000-0005-0000-0000-0000E6000000}"/>
    <cellStyle name="Normal 2 2 2 16 3" xfId="3446" xr:uid="{00000000-0005-0000-0000-0000E7000000}"/>
    <cellStyle name="Normal 2 2 2 17" xfId="339" xr:uid="{00000000-0005-0000-0000-0000E8000000}"/>
    <cellStyle name="Normal 2 2 2 17 2" xfId="1908" xr:uid="{00000000-0005-0000-0000-0000E9000000}"/>
    <cellStyle name="Normal 2 2 2 17 3" xfId="3447" xr:uid="{00000000-0005-0000-0000-0000EA000000}"/>
    <cellStyle name="Normal 2 2 2 18" xfId="340" xr:uid="{00000000-0005-0000-0000-0000EB000000}"/>
    <cellStyle name="Normal 2 2 2 18 2" xfId="1909" xr:uid="{00000000-0005-0000-0000-0000EC000000}"/>
    <cellStyle name="Normal 2 2 2 18 3" xfId="3448" xr:uid="{00000000-0005-0000-0000-0000ED000000}"/>
    <cellStyle name="Normal 2 2 2 19" xfId="322" xr:uid="{00000000-0005-0000-0000-0000EE000000}"/>
    <cellStyle name="Normal 2 2 2 19 2" xfId="4959" xr:uid="{00000000-0005-0000-0000-0000EF000000}"/>
    <cellStyle name="Normal 2 2 2 2" xfId="105" xr:uid="{00000000-0005-0000-0000-0000F0000000}"/>
    <cellStyle name="Normal 2 2 2 2 10" xfId="342" xr:uid="{00000000-0005-0000-0000-0000F1000000}"/>
    <cellStyle name="Normal 2 2 2 2 10 2" xfId="343" xr:uid="{00000000-0005-0000-0000-0000F2000000}"/>
    <cellStyle name="Normal 2 2 2 2 10 2 2" xfId="1912" xr:uid="{00000000-0005-0000-0000-0000F3000000}"/>
    <cellStyle name="Normal 2 2 2 2 10 2 3" xfId="3451" xr:uid="{00000000-0005-0000-0000-0000F4000000}"/>
    <cellStyle name="Normal 2 2 2 2 10 3" xfId="1911" xr:uid="{00000000-0005-0000-0000-0000F5000000}"/>
    <cellStyle name="Normal 2 2 2 2 10 4" xfId="3450" xr:uid="{00000000-0005-0000-0000-0000F6000000}"/>
    <cellStyle name="Normal 2 2 2 2 11" xfId="344" xr:uid="{00000000-0005-0000-0000-0000F7000000}"/>
    <cellStyle name="Normal 2 2 2 2 11 2" xfId="345" xr:uid="{00000000-0005-0000-0000-0000F8000000}"/>
    <cellStyle name="Normal 2 2 2 2 11 2 2" xfId="1914" xr:uid="{00000000-0005-0000-0000-0000F9000000}"/>
    <cellStyle name="Normal 2 2 2 2 11 2 3" xfId="3453" xr:uid="{00000000-0005-0000-0000-0000FA000000}"/>
    <cellStyle name="Normal 2 2 2 2 11 3" xfId="1913" xr:uid="{00000000-0005-0000-0000-0000FB000000}"/>
    <cellStyle name="Normal 2 2 2 2 11 4" xfId="3452" xr:uid="{00000000-0005-0000-0000-0000FC000000}"/>
    <cellStyle name="Normal 2 2 2 2 12" xfId="346" xr:uid="{00000000-0005-0000-0000-0000FD000000}"/>
    <cellStyle name="Normal 2 2 2 2 12 2" xfId="1915" xr:uid="{00000000-0005-0000-0000-0000FE000000}"/>
    <cellStyle name="Normal 2 2 2 2 12 3" xfId="3454" xr:uid="{00000000-0005-0000-0000-0000FF000000}"/>
    <cellStyle name="Normal 2 2 2 2 13" xfId="347" xr:uid="{00000000-0005-0000-0000-000000010000}"/>
    <cellStyle name="Normal 2 2 2 2 13 2" xfId="1916" xr:uid="{00000000-0005-0000-0000-000001010000}"/>
    <cellStyle name="Normal 2 2 2 2 13 3" xfId="3455" xr:uid="{00000000-0005-0000-0000-000002010000}"/>
    <cellStyle name="Normal 2 2 2 2 14" xfId="348" xr:uid="{00000000-0005-0000-0000-000003010000}"/>
    <cellStyle name="Normal 2 2 2 2 14 2" xfId="1917" xr:uid="{00000000-0005-0000-0000-000004010000}"/>
    <cellStyle name="Normal 2 2 2 2 14 3" xfId="3456" xr:uid="{00000000-0005-0000-0000-000005010000}"/>
    <cellStyle name="Normal 2 2 2 2 15" xfId="349" xr:uid="{00000000-0005-0000-0000-000006010000}"/>
    <cellStyle name="Normal 2 2 2 2 15 2" xfId="1918" xr:uid="{00000000-0005-0000-0000-000007010000}"/>
    <cellStyle name="Normal 2 2 2 2 15 3" xfId="3457" xr:uid="{00000000-0005-0000-0000-000008010000}"/>
    <cellStyle name="Normal 2 2 2 2 16" xfId="341" xr:uid="{00000000-0005-0000-0000-000009010000}"/>
    <cellStyle name="Normal 2 2 2 2 16 2" xfId="4960" xr:uid="{00000000-0005-0000-0000-00000A010000}"/>
    <cellStyle name="Normal 2 2 2 2 17" xfId="1910" xr:uid="{00000000-0005-0000-0000-00000B010000}"/>
    <cellStyle name="Normal 2 2 2 2 18" xfId="3449" xr:uid="{00000000-0005-0000-0000-00000C010000}"/>
    <cellStyle name="Normal 2 2 2 2 19" xfId="5113" xr:uid="{00000000-0005-0000-0000-00000D010000}"/>
    <cellStyle name="Normal 2 2 2 2 2" xfId="125" xr:uid="{00000000-0005-0000-0000-00000E010000}"/>
    <cellStyle name="Normal 2 2 2 2 2 10" xfId="351" xr:uid="{00000000-0005-0000-0000-00000F010000}"/>
    <cellStyle name="Normal 2 2 2 2 2 10 2" xfId="1920" xr:uid="{00000000-0005-0000-0000-000010010000}"/>
    <cellStyle name="Normal 2 2 2 2 2 10 3" xfId="3459" xr:uid="{00000000-0005-0000-0000-000011010000}"/>
    <cellStyle name="Normal 2 2 2 2 2 11" xfId="350" xr:uid="{00000000-0005-0000-0000-000012010000}"/>
    <cellStyle name="Normal 2 2 2 2 2 11 2" xfId="4961" xr:uid="{00000000-0005-0000-0000-000013010000}"/>
    <cellStyle name="Normal 2 2 2 2 2 12" xfId="1919" xr:uid="{00000000-0005-0000-0000-000014010000}"/>
    <cellStyle name="Normal 2 2 2 2 2 13" xfId="3458" xr:uid="{00000000-0005-0000-0000-000015010000}"/>
    <cellStyle name="Normal 2 2 2 2 2 2" xfId="170" xr:uid="{00000000-0005-0000-0000-000016010000}"/>
    <cellStyle name="Normal 2 2 2 2 2 2 2" xfId="353" xr:uid="{00000000-0005-0000-0000-000017010000}"/>
    <cellStyle name="Normal 2 2 2 2 2 2 2 2" xfId="354" xr:uid="{00000000-0005-0000-0000-000018010000}"/>
    <cellStyle name="Normal 2 2 2 2 2 2 2 2 2" xfId="355" xr:uid="{00000000-0005-0000-0000-000019010000}"/>
    <cellStyle name="Normal 2 2 2 2 2 2 2 2 2 2" xfId="1924" xr:uid="{00000000-0005-0000-0000-00001A010000}"/>
    <cellStyle name="Normal 2 2 2 2 2 2 2 2 2 3" xfId="3463" xr:uid="{00000000-0005-0000-0000-00001B010000}"/>
    <cellStyle name="Normal 2 2 2 2 2 2 2 2 3" xfId="1923" xr:uid="{00000000-0005-0000-0000-00001C010000}"/>
    <cellStyle name="Normal 2 2 2 2 2 2 2 2 4" xfId="3462" xr:uid="{00000000-0005-0000-0000-00001D010000}"/>
    <cellStyle name="Normal 2 2 2 2 2 2 2 3" xfId="356" xr:uid="{00000000-0005-0000-0000-00001E010000}"/>
    <cellStyle name="Normal 2 2 2 2 2 2 2 3 2" xfId="1925" xr:uid="{00000000-0005-0000-0000-00001F010000}"/>
    <cellStyle name="Normal 2 2 2 2 2 2 2 3 3" xfId="3464" xr:uid="{00000000-0005-0000-0000-000020010000}"/>
    <cellStyle name="Normal 2 2 2 2 2 2 2 4" xfId="357" xr:uid="{00000000-0005-0000-0000-000021010000}"/>
    <cellStyle name="Normal 2 2 2 2 2 2 2 4 2" xfId="1926" xr:uid="{00000000-0005-0000-0000-000022010000}"/>
    <cellStyle name="Normal 2 2 2 2 2 2 2 4 3" xfId="3465" xr:uid="{00000000-0005-0000-0000-000023010000}"/>
    <cellStyle name="Normal 2 2 2 2 2 2 2 5" xfId="358" xr:uid="{00000000-0005-0000-0000-000024010000}"/>
    <cellStyle name="Normal 2 2 2 2 2 2 2 5 2" xfId="1927" xr:uid="{00000000-0005-0000-0000-000025010000}"/>
    <cellStyle name="Normal 2 2 2 2 2 2 2 5 3" xfId="3466" xr:uid="{00000000-0005-0000-0000-000026010000}"/>
    <cellStyle name="Normal 2 2 2 2 2 2 2 6" xfId="1922" xr:uid="{00000000-0005-0000-0000-000027010000}"/>
    <cellStyle name="Normal 2 2 2 2 2 2 2 7" xfId="3461" xr:uid="{00000000-0005-0000-0000-000028010000}"/>
    <cellStyle name="Normal 2 2 2 2 2 2 3" xfId="359" xr:uid="{00000000-0005-0000-0000-000029010000}"/>
    <cellStyle name="Normal 2 2 2 2 2 2 3 2" xfId="360" xr:uid="{00000000-0005-0000-0000-00002A010000}"/>
    <cellStyle name="Normal 2 2 2 2 2 2 3 2 2" xfId="1929" xr:uid="{00000000-0005-0000-0000-00002B010000}"/>
    <cellStyle name="Normal 2 2 2 2 2 2 3 2 3" xfId="3468" xr:uid="{00000000-0005-0000-0000-00002C010000}"/>
    <cellStyle name="Normal 2 2 2 2 2 2 3 3" xfId="1928" xr:uid="{00000000-0005-0000-0000-00002D010000}"/>
    <cellStyle name="Normal 2 2 2 2 2 2 3 4" xfId="3467" xr:uid="{00000000-0005-0000-0000-00002E010000}"/>
    <cellStyle name="Normal 2 2 2 2 2 2 4" xfId="361" xr:uid="{00000000-0005-0000-0000-00002F010000}"/>
    <cellStyle name="Normal 2 2 2 2 2 2 4 2" xfId="1930" xr:uid="{00000000-0005-0000-0000-000030010000}"/>
    <cellStyle name="Normal 2 2 2 2 2 2 4 3" xfId="3469" xr:uid="{00000000-0005-0000-0000-000031010000}"/>
    <cellStyle name="Normal 2 2 2 2 2 2 5" xfId="362" xr:uid="{00000000-0005-0000-0000-000032010000}"/>
    <cellStyle name="Normal 2 2 2 2 2 2 5 2" xfId="1931" xr:uid="{00000000-0005-0000-0000-000033010000}"/>
    <cellStyle name="Normal 2 2 2 2 2 2 5 3" xfId="3470" xr:uid="{00000000-0005-0000-0000-000034010000}"/>
    <cellStyle name="Normal 2 2 2 2 2 2 6" xfId="363" xr:uid="{00000000-0005-0000-0000-000035010000}"/>
    <cellStyle name="Normal 2 2 2 2 2 2 6 2" xfId="1932" xr:uid="{00000000-0005-0000-0000-000036010000}"/>
    <cellStyle name="Normal 2 2 2 2 2 2 6 3" xfId="3471" xr:uid="{00000000-0005-0000-0000-000037010000}"/>
    <cellStyle name="Normal 2 2 2 2 2 2 7" xfId="352" xr:uid="{00000000-0005-0000-0000-000038010000}"/>
    <cellStyle name="Normal 2 2 2 2 2 2 7 2" xfId="4962" xr:uid="{00000000-0005-0000-0000-000039010000}"/>
    <cellStyle name="Normal 2 2 2 2 2 2 8" xfId="1921" xr:uid="{00000000-0005-0000-0000-00003A010000}"/>
    <cellStyle name="Normal 2 2 2 2 2 2 9" xfId="3460" xr:uid="{00000000-0005-0000-0000-00003B010000}"/>
    <cellStyle name="Normal 2 2 2 2 2 3" xfId="215" xr:uid="{00000000-0005-0000-0000-00003C010000}"/>
    <cellStyle name="Normal 2 2 2 2 2 3 2" xfId="365" xr:uid="{00000000-0005-0000-0000-00003D010000}"/>
    <cellStyle name="Normal 2 2 2 2 2 3 2 2" xfId="366" xr:uid="{00000000-0005-0000-0000-00003E010000}"/>
    <cellStyle name="Normal 2 2 2 2 2 3 2 2 2" xfId="1935" xr:uid="{00000000-0005-0000-0000-00003F010000}"/>
    <cellStyle name="Normal 2 2 2 2 2 3 2 2 3" xfId="3474" xr:uid="{00000000-0005-0000-0000-000040010000}"/>
    <cellStyle name="Normal 2 2 2 2 2 3 2 3" xfId="1934" xr:uid="{00000000-0005-0000-0000-000041010000}"/>
    <cellStyle name="Normal 2 2 2 2 2 3 2 4" xfId="3473" xr:uid="{00000000-0005-0000-0000-000042010000}"/>
    <cellStyle name="Normal 2 2 2 2 2 3 3" xfId="367" xr:uid="{00000000-0005-0000-0000-000043010000}"/>
    <cellStyle name="Normal 2 2 2 2 2 3 3 2" xfId="1936" xr:uid="{00000000-0005-0000-0000-000044010000}"/>
    <cellStyle name="Normal 2 2 2 2 2 3 3 3" xfId="3475" xr:uid="{00000000-0005-0000-0000-000045010000}"/>
    <cellStyle name="Normal 2 2 2 2 2 3 4" xfId="368" xr:uid="{00000000-0005-0000-0000-000046010000}"/>
    <cellStyle name="Normal 2 2 2 2 2 3 4 2" xfId="1937" xr:uid="{00000000-0005-0000-0000-000047010000}"/>
    <cellStyle name="Normal 2 2 2 2 2 3 4 3" xfId="3476" xr:uid="{00000000-0005-0000-0000-000048010000}"/>
    <cellStyle name="Normal 2 2 2 2 2 3 5" xfId="369" xr:uid="{00000000-0005-0000-0000-000049010000}"/>
    <cellStyle name="Normal 2 2 2 2 2 3 5 2" xfId="1938" xr:uid="{00000000-0005-0000-0000-00004A010000}"/>
    <cellStyle name="Normal 2 2 2 2 2 3 5 3" xfId="3477" xr:uid="{00000000-0005-0000-0000-00004B010000}"/>
    <cellStyle name="Normal 2 2 2 2 2 3 6" xfId="364" xr:uid="{00000000-0005-0000-0000-00004C010000}"/>
    <cellStyle name="Normal 2 2 2 2 2 3 6 2" xfId="4963" xr:uid="{00000000-0005-0000-0000-00004D010000}"/>
    <cellStyle name="Normal 2 2 2 2 2 3 7" xfId="1933" xr:uid="{00000000-0005-0000-0000-00004E010000}"/>
    <cellStyle name="Normal 2 2 2 2 2 3 8" xfId="3472" xr:uid="{00000000-0005-0000-0000-00004F010000}"/>
    <cellStyle name="Normal 2 2 2 2 2 4" xfId="370" xr:uid="{00000000-0005-0000-0000-000050010000}"/>
    <cellStyle name="Normal 2 2 2 2 2 4 2" xfId="371" xr:uid="{00000000-0005-0000-0000-000051010000}"/>
    <cellStyle name="Normal 2 2 2 2 2 4 2 2" xfId="372" xr:uid="{00000000-0005-0000-0000-000052010000}"/>
    <cellStyle name="Normal 2 2 2 2 2 4 2 2 2" xfId="1941" xr:uid="{00000000-0005-0000-0000-000053010000}"/>
    <cellStyle name="Normal 2 2 2 2 2 4 2 2 3" xfId="3480" xr:uid="{00000000-0005-0000-0000-000054010000}"/>
    <cellStyle name="Normal 2 2 2 2 2 4 2 3" xfId="1940" xr:uid="{00000000-0005-0000-0000-000055010000}"/>
    <cellStyle name="Normal 2 2 2 2 2 4 2 4" xfId="3479" xr:uid="{00000000-0005-0000-0000-000056010000}"/>
    <cellStyle name="Normal 2 2 2 2 2 4 3" xfId="373" xr:uid="{00000000-0005-0000-0000-000057010000}"/>
    <cellStyle name="Normal 2 2 2 2 2 4 3 2" xfId="1942" xr:uid="{00000000-0005-0000-0000-000058010000}"/>
    <cellStyle name="Normal 2 2 2 2 2 4 3 3" xfId="3481" xr:uid="{00000000-0005-0000-0000-000059010000}"/>
    <cellStyle name="Normal 2 2 2 2 2 4 4" xfId="1939" xr:uid="{00000000-0005-0000-0000-00005A010000}"/>
    <cellStyle name="Normal 2 2 2 2 2 4 5" xfId="3478" xr:uid="{00000000-0005-0000-0000-00005B010000}"/>
    <cellStyle name="Normal 2 2 2 2 2 5" xfId="374" xr:uid="{00000000-0005-0000-0000-00005C010000}"/>
    <cellStyle name="Normal 2 2 2 2 2 5 2" xfId="375" xr:uid="{00000000-0005-0000-0000-00005D010000}"/>
    <cellStyle name="Normal 2 2 2 2 2 5 2 2" xfId="376" xr:uid="{00000000-0005-0000-0000-00005E010000}"/>
    <cellStyle name="Normal 2 2 2 2 2 5 2 2 2" xfId="1945" xr:uid="{00000000-0005-0000-0000-00005F010000}"/>
    <cellStyle name="Normal 2 2 2 2 2 5 2 2 3" xfId="3484" xr:uid="{00000000-0005-0000-0000-000060010000}"/>
    <cellStyle name="Normal 2 2 2 2 2 5 2 3" xfId="1944" xr:uid="{00000000-0005-0000-0000-000061010000}"/>
    <cellStyle name="Normal 2 2 2 2 2 5 2 4" xfId="3483" xr:uid="{00000000-0005-0000-0000-000062010000}"/>
    <cellStyle name="Normal 2 2 2 2 2 5 3" xfId="377" xr:uid="{00000000-0005-0000-0000-000063010000}"/>
    <cellStyle name="Normal 2 2 2 2 2 5 3 2" xfId="1946" xr:uid="{00000000-0005-0000-0000-000064010000}"/>
    <cellStyle name="Normal 2 2 2 2 2 5 3 3" xfId="3485" xr:uid="{00000000-0005-0000-0000-000065010000}"/>
    <cellStyle name="Normal 2 2 2 2 2 5 4" xfId="1943" xr:uid="{00000000-0005-0000-0000-000066010000}"/>
    <cellStyle name="Normal 2 2 2 2 2 5 5" xfId="3482" xr:uid="{00000000-0005-0000-0000-000067010000}"/>
    <cellStyle name="Normal 2 2 2 2 2 6" xfId="378" xr:uid="{00000000-0005-0000-0000-000068010000}"/>
    <cellStyle name="Normal 2 2 2 2 2 6 2" xfId="379" xr:uid="{00000000-0005-0000-0000-000069010000}"/>
    <cellStyle name="Normal 2 2 2 2 2 6 2 2" xfId="1948" xr:uid="{00000000-0005-0000-0000-00006A010000}"/>
    <cellStyle name="Normal 2 2 2 2 2 6 2 3" xfId="3487" xr:uid="{00000000-0005-0000-0000-00006B010000}"/>
    <cellStyle name="Normal 2 2 2 2 2 6 3" xfId="1947" xr:uid="{00000000-0005-0000-0000-00006C010000}"/>
    <cellStyle name="Normal 2 2 2 2 2 6 4" xfId="3486" xr:uid="{00000000-0005-0000-0000-00006D010000}"/>
    <cellStyle name="Normal 2 2 2 2 2 7" xfId="380" xr:uid="{00000000-0005-0000-0000-00006E010000}"/>
    <cellStyle name="Normal 2 2 2 2 2 7 2" xfId="381" xr:uid="{00000000-0005-0000-0000-00006F010000}"/>
    <cellStyle name="Normal 2 2 2 2 2 7 2 2" xfId="1950" xr:uid="{00000000-0005-0000-0000-000070010000}"/>
    <cellStyle name="Normal 2 2 2 2 2 7 2 3" xfId="3489" xr:uid="{00000000-0005-0000-0000-000071010000}"/>
    <cellStyle name="Normal 2 2 2 2 2 7 3" xfId="1949" xr:uid="{00000000-0005-0000-0000-000072010000}"/>
    <cellStyle name="Normal 2 2 2 2 2 7 4" xfId="3488" xr:uid="{00000000-0005-0000-0000-000073010000}"/>
    <cellStyle name="Normal 2 2 2 2 2 8" xfId="382" xr:uid="{00000000-0005-0000-0000-000074010000}"/>
    <cellStyle name="Normal 2 2 2 2 2 8 2" xfId="1951" xr:uid="{00000000-0005-0000-0000-000075010000}"/>
    <cellStyle name="Normal 2 2 2 2 2 8 3" xfId="3490" xr:uid="{00000000-0005-0000-0000-000076010000}"/>
    <cellStyle name="Normal 2 2 2 2 2 9" xfId="383" xr:uid="{00000000-0005-0000-0000-000077010000}"/>
    <cellStyle name="Normal 2 2 2 2 2 9 2" xfId="1952" xr:uid="{00000000-0005-0000-0000-000078010000}"/>
    <cellStyle name="Normal 2 2 2 2 2 9 3" xfId="3491" xr:uid="{00000000-0005-0000-0000-000079010000}"/>
    <cellStyle name="Normal 2 2 2 2 3" xfId="139" xr:uid="{00000000-0005-0000-0000-00007A010000}"/>
    <cellStyle name="Normal 2 2 2 2 3 10" xfId="1953" xr:uid="{00000000-0005-0000-0000-00007B010000}"/>
    <cellStyle name="Normal 2 2 2 2 3 11" xfId="3492" xr:uid="{00000000-0005-0000-0000-00007C010000}"/>
    <cellStyle name="Normal 2 2 2 2 3 2" xfId="184" xr:uid="{00000000-0005-0000-0000-00007D010000}"/>
    <cellStyle name="Normal 2 2 2 2 3 2 2" xfId="386" xr:uid="{00000000-0005-0000-0000-00007E010000}"/>
    <cellStyle name="Normal 2 2 2 2 3 2 2 2" xfId="387" xr:uid="{00000000-0005-0000-0000-00007F010000}"/>
    <cellStyle name="Normal 2 2 2 2 3 2 2 2 2" xfId="1956" xr:uid="{00000000-0005-0000-0000-000080010000}"/>
    <cellStyle name="Normal 2 2 2 2 3 2 2 2 3" xfId="3495" xr:uid="{00000000-0005-0000-0000-000081010000}"/>
    <cellStyle name="Normal 2 2 2 2 3 2 2 3" xfId="1955" xr:uid="{00000000-0005-0000-0000-000082010000}"/>
    <cellStyle name="Normal 2 2 2 2 3 2 2 4" xfId="3494" xr:uid="{00000000-0005-0000-0000-000083010000}"/>
    <cellStyle name="Normal 2 2 2 2 3 2 3" xfId="388" xr:uid="{00000000-0005-0000-0000-000084010000}"/>
    <cellStyle name="Normal 2 2 2 2 3 2 3 2" xfId="1957" xr:uid="{00000000-0005-0000-0000-000085010000}"/>
    <cellStyle name="Normal 2 2 2 2 3 2 3 3" xfId="3496" xr:uid="{00000000-0005-0000-0000-000086010000}"/>
    <cellStyle name="Normal 2 2 2 2 3 2 4" xfId="389" xr:uid="{00000000-0005-0000-0000-000087010000}"/>
    <cellStyle name="Normal 2 2 2 2 3 2 4 2" xfId="1958" xr:uid="{00000000-0005-0000-0000-000088010000}"/>
    <cellStyle name="Normal 2 2 2 2 3 2 4 3" xfId="3497" xr:uid="{00000000-0005-0000-0000-000089010000}"/>
    <cellStyle name="Normal 2 2 2 2 3 2 5" xfId="390" xr:uid="{00000000-0005-0000-0000-00008A010000}"/>
    <cellStyle name="Normal 2 2 2 2 3 2 5 2" xfId="1959" xr:uid="{00000000-0005-0000-0000-00008B010000}"/>
    <cellStyle name="Normal 2 2 2 2 3 2 5 3" xfId="3498" xr:uid="{00000000-0005-0000-0000-00008C010000}"/>
    <cellStyle name="Normal 2 2 2 2 3 2 6" xfId="385" xr:uid="{00000000-0005-0000-0000-00008D010000}"/>
    <cellStyle name="Normal 2 2 2 2 3 2 6 2" xfId="4965" xr:uid="{00000000-0005-0000-0000-00008E010000}"/>
    <cellStyle name="Normal 2 2 2 2 3 2 7" xfId="1954" xr:uid="{00000000-0005-0000-0000-00008F010000}"/>
    <cellStyle name="Normal 2 2 2 2 3 2 8" xfId="3493" xr:uid="{00000000-0005-0000-0000-000090010000}"/>
    <cellStyle name="Normal 2 2 2 2 3 3" xfId="229" xr:uid="{00000000-0005-0000-0000-000091010000}"/>
    <cellStyle name="Normal 2 2 2 2 3 3 2" xfId="392" xr:uid="{00000000-0005-0000-0000-000092010000}"/>
    <cellStyle name="Normal 2 2 2 2 3 3 2 2" xfId="393" xr:uid="{00000000-0005-0000-0000-000093010000}"/>
    <cellStyle name="Normal 2 2 2 2 3 3 2 2 2" xfId="1962" xr:uid="{00000000-0005-0000-0000-000094010000}"/>
    <cellStyle name="Normal 2 2 2 2 3 3 2 2 3" xfId="3501" xr:uid="{00000000-0005-0000-0000-000095010000}"/>
    <cellStyle name="Normal 2 2 2 2 3 3 2 3" xfId="1961" xr:uid="{00000000-0005-0000-0000-000096010000}"/>
    <cellStyle name="Normal 2 2 2 2 3 3 2 4" xfId="3500" xr:uid="{00000000-0005-0000-0000-000097010000}"/>
    <cellStyle name="Normal 2 2 2 2 3 3 3" xfId="394" xr:uid="{00000000-0005-0000-0000-000098010000}"/>
    <cellStyle name="Normal 2 2 2 2 3 3 3 2" xfId="1963" xr:uid="{00000000-0005-0000-0000-000099010000}"/>
    <cellStyle name="Normal 2 2 2 2 3 3 3 3" xfId="3502" xr:uid="{00000000-0005-0000-0000-00009A010000}"/>
    <cellStyle name="Normal 2 2 2 2 3 3 4" xfId="391" xr:uid="{00000000-0005-0000-0000-00009B010000}"/>
    <cellStyle name="Normal 2 2 2 2 3 3 4 2" xfId="4966" xr:uid="{00000000-0005-0000-0000-00009C010000}"/>
    <cellStyle name="Normal 2 2 2 2 3 3 5" xfId="1960" xr:uid="{00000000-0005-0000-0000-00009D010000}"/>
    <cellStyle name="Normal 2 2 2 2 3 3 6" xfId="3499" xr:uid="{00000000-0005-0000-0000-00009E010000}"/>
    <cellStyle name="Normal 2 2 2 2 3 4" xfId="395" xr:uid="{00000000-0005-0000-0000-00009F010000}"/>
    <cellStyle name="Normal 2 2 2 2 3 4 2" xfId="396" xr:uid="{00000000-0005-0000-0000-0000A0010000}"/>
    <cellStyle name="Normal 2 2 2 2 3 4 2 2" xfId="1965" xr:uid="{00000000-0005-0000-0000-0000A1010000}"/>
    <cellStyle name="Normal 2 2 2 2 3 4 2 3" xfId="3504" xr:uid="{00000000-0005-0000-0000-0000A2010000}"/>
    <cellStyle name="Normal 2 2 2 2 3 4 3" xfId="1964" xr:uid="{00000000-0005-0000-0000-0000A3010000}"/>
    <cellStyle name="Normal 2 2 2 2 3 4 4" xfId="3503" xr:uid="{00000000-0005-0000-0000-0000A4010000}"/>
    <cellStyle name="Normal 2 2 2 2 3 5" xfId="397" xr:uid="{00000000-0005-0000-0000-0000A5010000}"/>
    <cellStyle name="Normal 2 2 2 2 3 5 2" xfId="398" xr:uid="{00000000-0005-0000-0000-0000A6010000}"/>
    <cellStyle name="Normal 2 2 2 2 3 5 2 2" xfId="1967" xr:uid="{00000000-0005-0000-0000-0000A7010000}"/>
    <cellStyle name="Normal 2 2 2 2 3 5 2 3" xfId="3506" xr:uid="{00000000-0005-0000-0000-0000A8010000}"/>
    <cellStyle name="Normal 2 2 2 2 3 5 3" xfId="1966" xr:uid="{00000000-0005-0000-0000-0000A9010000}"/>
    <cellStyle name="Normal 2 2 2 2 3 5 4" xfId="3505" xr:uid="{00000000-0005-0000-0000-0000AA010000}"/>
    <cellStyle name="Normal 2 2 2 2 3 6" xfId="399" xr:uid="{00000000-0005-0000-0000-0000AB010000}"/>
    <cellStyle name="Normal 2 2 2 2 3 6 2" xfId="1968" xr:uid="{00000000-0005-0000-0000-0000AC010000}"/>
    <cellStyle name="Normal 2 2 2 2 3 6 3" xfId="3507" xr:uid="{00000000-0005-0000-0000-0000AD010000}"/>
    <cellStyle name="Normal 2 2 2 2 3 7" xfId="400" xr:uid="{00000000-0005-0000-0000-0000AE010000}"/>
    <cellStyle name="Normal 2 2 2 2 3 7 2" xfId="1969" xr:uid="{00000000-0005-0000-0000-0000AF010000}"/>
    <cellStyle name="Normal 2 2 2 2 3 7 3" xfId="3508" xr:uid="{00000000-0005-0000-0000-0000B0010000}"/>
    <cellStyle name="Normal 2 2 2 2 3 8" xfId="401" xr:uid="{00000000-0005-0000-0000-0000B1010000}"/>
    <cellStyle name="Normal 2 2 2 2 3 8 2" xfId="1970" xr:uid="{00000000-0005-0000-0000-0000B2010000}"/>
    <cellStyle name="Normal 2 2 2 2 3 8 3" xfId="3509" xr:uid="{00000000-0005-0000-0000-0000B3010000}"/>
    <cellStyle name="Normal 2 2 2 2 3 9" xfId="384" xr:uid="{00000000-0005-0000-0000-0000B4010000}"/>
    <cellStyle name="Normal 2 2 2 2 3 9 2" xfId="4964" xr:uid="{00000000-0005-0000-0000-0000B5010000}"/>
    <cellStyle name="Normal 2 2 2 2 4" xfId="156" xr:uid="{00000000-0005-0000-0000-0000B6010000}"/>
    <cellStyle name="Normal 2 2 2 2 4 10" xfId="3510" xr:uid="{00000000-0005-0000-0000-0000B7010000}"/>
    <cellStyle name="Normal 2 2 2 2 4 2" xfId="403" xr:uid="{00000000-0005-0000-0000-0000B8010000}"/>
    <cellStyle name="Normal 2 2 2 2 4 2 2" xfId="404" xr:uid="{00000000-0005-0000-0000-0000B9010000}"/>
    <cellStyle name="Normal 2 2 2 2 4 2 2 2" xfId="405" xr:uid="{00000000-0005-0000-0000-0000BA010000}"/>
    <cellStyle name="Normal 2 2 2 2 4 2 2 2 2" xfId="1974" xr:uid="{00000000-0005-0000-0000-0000BB010000}"/>
    <cellStyle name="Normal 2 2 2 2 4 2 2 2 3" xfId="3513" xr:uid="{00000000-0005-0000-0000-0000BC010000}"/>
    <cellStyle name="Normal 2 2 2 2 4 2 2 3" xfId="1973" xr:uid="{00000000-0005-0000-0000-0000BD010000}"/>
    <cellStyle name="Normal 2 2 2 2 4 2 2 4" xfId="3512" xr:uid="{00000000-0005-0000-0000-0000BE010000}"/>
    <cellStyle name="Normal 2 2 2 2 4 2 3" xfId="406" xr:uid="{00000000-0005-0000-0000-0000BF010000}"/>
    <cellStyle name="Normal 2 2 2 2 4 2 3 2" xfId="1975" xr:uid="{00000000-0005-0000-0000-0000C0010000}"/>
    <cellStyle name="Normal 2 2 2 2 4 2 3 3" xfId="3514" xr:uid="{00000000-0005-0000-0000-0000C1010000}"/>
    <cellStyle name="Normal 2 2 2 2 4 2 4" xfId="407" xr:uid="{00000000-0005-0000-0000-0000C2010000}"/>
    <cellStyle name="Normal 2 2 2 2 4 2 4 2" xfId="1976" xr:uid="{00000000-0005-0000-0000-0000C3010000}"/>
    <cellStyle name="Normal 2 2 2 2 4 2 4 3" xfId="3515" xr:uid="{00000000-0005-0000-0000-0000C4010000}"/>
    <cellStyle name="Normal 2 2 2 2 4 2 5" xfId="408" xr:uid="{00000000-0005-0000-0000-0000C5010000}"/>
    <cellStyle name="Normal 2 2 2 2 4 2 5 2" xfId="1977" xr:uid="{00000000-0005-0000-0000-0000C6010000}"/>
    <cellStyle name="Normal 2 2 2 2 4 2 5 3" xfId="3516" xr:uid="{00000000-0005-0000-0000-0000C7010000}"/>
    <cellStyle name="Normal 2 2 2 2 4 2 6" xfId="1972" xr:uid="{00000000-0005-0000-0000-0000C8010000}"/>
    <cellStyle name="Normal 2 2 2 2 4 2 7" xfId="3511" xr:uid="{00000000-0005-0000-0000-0000C9010000}"/>
    <cellStyle name="Normal 2 2 2 2 4 3" xfId="409" xr:uid="{00000000-0005-0000-0000-0000CA010000}"/>
    <cellStyle name="Normal 2 2 2 2 4 3 2" xfId="410" xr:uid="{00000000-0005-0000-0000-0000CB010000}"/>
    <cellStyle name="Normal 2 2 2 2 4 3 2 2" xfId="411" xr:uid="{00000000-0005-0000-0000-0000CC010000}"/>
    <cellStyle name="Normal 2 2 2 2 4 3 2 2 2" xfId="1980" xr:uid="{00000000-0005-0000-0000-0000CD010000}"/>
    <cellStyle name="Normal 2 2 2 2 4 3 2 2 3" xfId="3519" xr:uid="{00000000-0005-0000-0000-0000CE010000}"/>
    <cellStyle name="Normal 2 2 2 2 4 3 2 3" xfId="1979" xr:uid="{00000000-0005-0000-0000-0000CF010000}"/>
    <cellStyle name="Normal 2 2 2 2 4 3 2 4" xfId="3518" xr:uid="{00000000-0005-0000-0000-0000D0010000}"/>
    <cellStyle name="Normal 2 2 2 2 4 3 3" xfId="412" xr:uid="{00000000-0005-0000-0000-0000D1010000}"/>
    <cellStyle name="Normal 2 2 2 2 4 3 3 2" xfId="1981" xr:uid="{00000000-0005-0000-0000-0000D2010000}"/>
    <cellStyle name="Normal 2 2 2 2 4 3 3 3" xfId="3520" xr:uid="{00000000-0005-0000-0000-0000D3010000}"/>
    <cellStyle name="Normal 2 2 2 2 4 3 4" xfId="1978" xr:uid="{00000000-0005-0000-0000-0000D4010000}"/>
    <cellStyle name="Normal 2 2 2 2 4 3 5" xfId="3517" xr:uid="{00000000-0005-0000-0000-0000D5010000}"/>
    <cellStyle name="Normal 2 2 2 2 4 4" xfId="413" xr:uid="{00000000-0005-0000-0000-0000D6010000}"/>
    <cellStyle name="Normal 2 2 2 2 4 4 2" xfId="414" xr:uid="{00000000-0005-0000-0000-0000D7010000}"/>
    <cellStyle name="Normal 2 2 2 2 4 4 2 2" xfId="1983" xr:uid="{00000000-0005-0000-0000-0000D8010000}"/>
    <cellStyle name="Normal 2 2 2 2 4 4 2 3" xfId="3522" xr:uid="{00000000-0005-0000-0000-0000D9010000}"/>
    <cellStyle name="Normal 2 2 2 2 4 4 3" xfId="1982" xr:uid="{00000000-0005-0000-0000-0000DA010000}"/>
    <cellStyle name="Normal 2 2 2 2 4 4 4" xfId="3521" xr:uid="{00000000-0005-0000-0000-0000DB010000}"/>
    <cellStyle name="Normal 2 2 2 2 4 5" xfId="415" xr:uid="{00000000-0005-0000-0000-0000DC010000}"/>
    <cellStyle name="Normal 2 2 2 2 4 5 2" xfId="1984" xr:uid="{00000000-0005-0000-0000-0000DD010000}"/>
    <cellStyle name="Normal 2 2 2 2 4 5 3" xfId="3523" xr:uid="{00000000-0005-0000-0000-0000DE010000}"/>
    <cellStyle name="Normal 2 2 2 2 4 6" xfId="416" xr:uid="{00000000-0005-0000-0000-0000DF010000}"/>
    <cellStyle name="Normal 2 2 2 2 4 6 2" xfId="1985" xr:uid="{00000000-0005-0000-0000-0000E0010000}"/>
    <cellStyle name="Normal 2 2 2 2 4 6 3" xfId="3524" xr:uid="{00000000-0005-0000-0000-0000E1010000}"/>
    <cellStyle name="Normal 2 2 2 2 4 7" xfId="417" xr:uid="{00000000-0005-0000-0000-0000E2010000}"/>
    <cellStyle name="Normal 2 2 2 2 4 7 2" xfId="1986" xr:uid="{00000000-0005-0000-0000-0000E3010000}"/>
    <cellStyle name="Normal 2 2 2 2 4 7 3" xfId="3525" xr:uid="{00000000-0005-0000-0000-0000E4010000}"/>
    <cellStyle name="Normal 2 2 2 2 4 8" xfId="402" xr:uid="{00000000-0005-0000-0000-0000E5010000}"/>
    <cellStyle name="Normal 2 2 2 2 4 8 2" xfId="4967" xr:uid="{00000000-0005-0000-0000-0000E6010000}"/>
    <cellStyle name="Normal 2 2 2 2 4 9" xfId="1971" xr:uid="{00000000-0005-0000-0000-0000E7010000}"/>
    <cellStyle name="Normal 2 2 2 2 5" xfId="201" xr:uid="{00000000-0005-0000-0000-0000E8010000}"/>
    <cellStyle name="Normal 2 2 2 2 5 2" xfId="419" xr:uid="{00000000-0005-0000-0000-0000E9010000}"/>
    <cellStyle name="Normal 2 2 2 2 5 2 2" xfId="420" xr:uid="{00000000-0005-0000-0000-0000EA010000}"/>
    <cellStyle name="Normal 2 2 2 2 5 2 2 2" xfId="421" xr:uid="{00000000-0005-0000-0000-0000EB010000}"/>
    <cellStyle name="Normal 2 2 2 2 5 2 2 2 2" xfId="1990" xr:uid="{00000000-0005-0000-0000-0000EC010000}"/>
    <cellStyle name="Normal 2 2 2 2 5 2 2 2 3" xfId="3529" xr:uid="{00000000-0005-0000-0000-0000ED010000}"/>
    <cellStyle name="Normal 2 2 2 2 5 2 2 3" xfId="1989" xr:uid="{00000000-0005-0000-0000-0000EE010000}"/>
    <cellStyle name="Normal 2 2 2 2 5 2 2 4" xfId="3528" xr:uid="{00000000-0005-0000-0000-0000EF010000}"/>
    <cellStyle name="Normal 2 2 2 2 5 2 3" xfId="422" xr:uid="{00000000-0005-0000-0000-0000F0010000}"/>
    <cellStyle name="Normal 2 2 2 2 5 2 3 2" xfId="1991" xr:uid="{00000000-0005-0000-0000-0000F1010000}"/>
    <cellStyle name="Normal 2 2 2 2 5 2 3 3" xfId="3530" xr:uid="{00000000-0005-0000-0000-0000F2010000}"/>
    <cellStyle name="Normal 2 2 2 2 5 2 4" xfId="1988" xr:uid="{00000000-0005-0000-0000-0000F3010000}"/>
    <cellStyle name="Normal 2 2 2 2 5 2 5" xfId="3527" xr:uid="{00000000-0005-0000-0000-0000F4010000}"/>
    <cellStyle name="Normal 2 2 2 2 5 3" xfId="423" xr:uid="{00000000-0005-0000-0000-0000F5010000}"/>
    <cellStyle name="Normal 2 2 2 2 5 3 2" xfId="424" xr:uid="{00000000-0005-0000-0000-0000F6010000}"/>
    <cellStyle name="Normal 2 2 2 2 5 3 2 2" xfId="1993" xr:uid="{00000000-0005-0000-0000-0000F7010000}"/>
    <cellStyle name="Normal 2 2 2 2 5 3 2 3" xfId="3532" xr:uid="{00000000-0005-0000-0000-0000F8010000}"/>
    <cellStyle name="Normal 2 2 2 2 5 3 3" xfId="1992" xr:uid="{00000000-0005-0000-0000-0000F9010000}"/>
    <cellStyle name="Normal 2 2 2 2 5 3 4" xfId="3531" xr:uid="{00000000-0005-0000-0000-0000FA010000}"/>
    <cellStyle name="Normal 2 2 2 2 5 4" xfId="425" xr:uid="{00000000-0005-0000-0000-0000FB010000}"/>
    <cellStyle name="Normal 2 2 2 2 5 4 2" xfId="1994" xr:uid="{00000000-0005-0000-0000-0000FC010000}"/>
    <cellStyle name="Normal 2 2 2 2 5 4 3" xfId="3533" xr:uid="{00000000-0005-0000-0000-0000FD010000}"/>
    <cellStyle name="Normal 2 2 2 2 5 5" xfId="426" xr:uid="{00000000-0005-0000-0000-0000FE010000}"/>
    <cellStyle name="Normal 2 2 2 2 5 5 2" xfId="1995" xr:uid="{00000000-0005-0000-0000-0000FF010000}"/>
    <cellStyle name="Normal 2 2 2 2 5 5 3" xfId="3534" xr:uid="{00000000-0005-0000-0000-000000020000}"/>
    <cellStyle name="Normal 2 2 2 2 5 6" xfId="427" xr:uid="{00000000-0005-0000-0000-000001020000}"/>
    <cellStyle name="Normal 2 2 2 2 5 6 2" xfId="1996" xr:uid="{00000000-0005-0000-0000-000002020000}"/>
    <cellStyle name="Normal 2 2 2 2 5 6 3" xfId="3535" xr:uid="{00000000-0005-0000-0000-000003020000}"/>
    <cellStyle name="Normal 2 2 2 2 5 7" xfId="418" xr:uid="{00000000-0005-0000-0000-000004020000}"/>
    <cellStyle name="Normal 2 2 2 2 5 7 2" xfId="4968" xr:uid="{00000000-0005-0000-0000-000005020000}"/>
    <cellStyle name="Normal 2 2 2 2 5 8" xfId="1987" xr:uid="{00000000-0005-0000-0000-000006020000}"/>
    <cellStyle name="Normal 2 2 2 2 5 9" xfId="3526" xr:uid="{00000000-0005-0000-0000-000007020000}"/>
    <cellStyle name="Normal 2 2 2 2 6" xfId="428" xr:uid="{00000000-0005-0000-0000-000008020000}"/>
    <cellStyle name="Normal 2 2 2 2 6 2" xfId="429" xr:uid="{00000000-0005-0000-0000-000009020000}"/>
    <cellStyle name="Normal 2 2 2 2 6 2 2" xfId="430" xr:uid="{00000000-0005-0000-0000-00000A020000}"/>
    <cellStyle name="Normal 2 2 2 2 6 2 2 2" xfId="1999" xr:uid="{00000000-0005-0000-0000-00000B020000}"/>
    <cellStyle name="Normal 2 2 2 2 6 2 2 3" xfId="3538" xr:uid="{00000000-0005-0000-0000-00000C020000}"/>
    <cellStyle name="Normal 2 2 2 2 6 2 3" xfId="1998" xr:uid="{00000000-0005-0000-0000-00000D020000}"/>
    <cellStyle name="Normal 2 2 2 2 6 2 4" xfId="3537" xr:uid="{00000000-0005-0000-0000-00000E020000}"/>
    <cellStyle name="Normal 2 2 2 2 6 3" xfId="431" xr:uid="{00000000-0005-0000-0000-00000F020000}"/>
    <cellStyle name="Normal 2 2 2 2 6 3 2" xfId="2000" xr:uid="{00000000-0005-0000-0000-000010020000}"/>
    <cellStyle name="Normal 2 2 2 2 6 3 3" xfId="3539" xr:uid="{00000000-0005-0000-0000-000011020000}"/>
    <cellStyle name="Normal 2 2 2 2 6 4" xfId="432" xr:uid="{00000000-0005-0000-0000-000012020000}"/>
    <cellStyle name="Normal 2 2 2 2 6 4 2" xfId="2001" xr:uid="{00000000-0005-0000-0000-000013020000}"/>
    <cellStyle name="Normal 2 2 2 2 6 4 3" xfId="3540" xr:uid="{00000000-0005-0000-0000-000014020000}"/>
    <cellStyle name="Normal 2 2 2 2 6 5" xfId="433" xr:uid="{00000000-0005-0000-0000-000015020000}"/>
    <cellStyle name="Normal 2 2 2 2 6 5 2" xfId="2002" xr:uid="{00000000-0005-0000-0000-000016020000}"/>
    <cellStyle name="Normal 2 2 2 2 6 5 3" xfId="3541" xr:uid="{00000000-0005-0000-0000-000017020000}"/>
    <cellStyle name="Normal 2 2 2 2 6 6" xfId="1997" xr:uid="{00000000-0005-0000-0000-000018020000}"/>
    <cellStyle name="Normal 2 2 2 2 6 7" xfId="3536" xr:uid="{00000000-0005-0000-0000-000019020000}"/>
    <cellStyle name="Normal 2 2 2 2 7" xfId="434" xr:uid="{00000000-0005-0000-0000-00001A020000}"/>
    <cellStyle name="Normal 2 2 2 2 7 2" xfId="435" xr:uid="{00000000-0005-0000-0000-00001B020000}"/>
    <cellStyle name="Normal 2 2 2 2 7 2 2" xfId="436" xr:uid="{00000000-0005-0000-0000-00001C020000}"/>
    <cellStyle name="Normal 2 2 2 2 7 2 2 2" xfId="2005" xr:uid="{00000000-0005-0000-0000-00001D020000}"/>
    <cellStyle name="Normal 2 2 2 2 7 2 2 3" xfId="3544" xr:uid="{00000000-0005-0000-0000-00001E020000}"/>
    <cellStyle name="Normal 2 2 2 2 7 2 3" xfId="2004" xr:uid="{00000000-0005-0000-0000-00001F020000}"/>
    <cellStyle name="Normal 2 2 2 2 7 2 4" xfId="3543" xr:uid="{00000000-0005-0000-0000-000020020000}"/>
    <cellStyle name="Normal 2 2 2 2 7 3" xfId="437" xr:uid="{00000000-0005-0000-0000-000021020000}"/>
    <cellStyle name="Normal 2 2 2 2 7 3 2" xfId="2006" xr:uid="{00000000-0005-0000-0000-000022020000}"/>
    <cellStyle name="Normal 2 2 2 2 7 3 3" xfId="3545" xr:uid="{00000000-0005-0000-0000-000023020000}"/>
    <cellStyle name="Normal 2 2 2 2 7 4" xfId="2003" xr:uid="{00000000-0005-0000-0000-000024020000}"/>
    <cellStyle name="Normal 2 2 2 2 7 5" xfId="3542" xr:uid="{00000000-0005-0000-0000-000025020000}"/>
    <cellStyle name="Normal 2 2 2 2 8" xfId="438" xr:uid="{00000000-0005-0000-0000-000026020000}"/>
    <cellStyle name="Normal 2 2 2 2 8 2" xfId="439" xr:uid="{00000000-0005-0000-0000-000027020000}"/>
    <cellStyle name="Normal 2 2 2 2 8 2 2" xfId="440" xr:uid="{00000000-0005-0000-0000-000028020000}"/>
    <cellStyle name="Normal 2 2 2 2 8 2 2 2" xfId="2009" xr:uid="{00000000-0005-0000-0000-000029020000}"/>
    <cellStyle name="Normal 2 2 2 2 8 2 2 3" xfId="3548" xr:uid="{00000000-0005-0000-0000-00002A020000}"/>
    <cellStyle name="Normal 2 2 2 2 8 2 3" xfId="2008" xr:uid="{00000000-0005-0000-0000-00002B020000}"/>
    <cellStyle name="Normal 2 2 2 2 8 2 4" xfId="3547" xr:uid="{00000000-0005-0000-0000-00002C020000}"/>
    <cellStyle name="Normal 2 2 2 2 8 3" xfId="441" xr:uid="{00000000-0005-0000-0000-00002D020000}"/>
    <cellStyle name="Normal 2 2 2 2 8 3 2" xfId="2010" xr:uid="{00000000-0005-0000-0000-00002E020000}"/>
    <cellStyle name="Normal 2 2 2 2 8 3 3" xfId="3549" xr:uid="{00000000-0005-0000-0000-00002F020000}"/>
    <cellStyle name="Normal 2 2 2 2 8 4" xfId="2007" xr:uid="{00000000-0005-0000-0000-000030020000}"/>
    <cellStyle name="Normal 2 2 2 2 8 5" xfId="3546" xr:uid="{00000000-0005-0000-0000-000031020000}"/>
    <cellStyle name="Normal 2 2 2 2 9" xfId="442" xr:uid="{00000000-0005-0000-0000-000032020000}"/>
    <cellStyle name="Normal 2 2 2 2 9 2" xfId="443" xr:uid="{00000000-0005-0000-0000-000033020000}"/>
    <cellStyle name="Normal 2 2 2 2 9 2 2" xfId="2012" xr:uid="{00000000-0005-0000-0000-000034020000}"/>
    <cellStyle name="Normal 2 2 2 2 9 2 3" xfId="3551" xr:uid="{00000000-0005-0000-0000-000035020000}"/>
    <cellStyle name="Normal 2 2 2 2 9 3" xfId="2011" xr:uid="{00000000-0005-0000-0000-000036020000}"/>
    <cellStyle name="Normal 2 2 2 2 9 4" xfId="3550" xr:uid="{00000000-0005-0000-0000-000037020000}"/>
    <cellStyle name="Normal 2 2 2 20" xfId="1891" xr:uid="{00000000-0005-0000-0000-000038020000}"/>
    <cellStyle name="Normal 2 2 2 21" xfId="3430" xr:uid="{00000000-0005-0000-0000-000039020000}"/>
    <cellStyle name="Normal 2 2 2 22" xfId="5112" xr:uid="{00000000-0005-0000-0000-00003A020000}"/>
    <cellStyle name="Normal 2 2 2 3" xfId="108" xr:uid="{00000000-0005-0000-0000-00003B020000}"/>
    <cellStyle name="Normal 2 2 2 3 10" xfId="445" xr:uid="{00000000-0005-0000-0000-00003C020000}"/>
    <cellStyle name="Normal 2 2 2 3 10 2" xfId="446" xr:uid="{00000000-0005-0000-0000-00003D020000}"/>
    <cellStyle name="Normal 2 2 2 3 10 2 2" xfId="2015" xr:uid="{00000000-0005-0000-0000-00003E020000}"/>
    <cellStyle name="Normal 2 2 2 3 10 2 3" xfId="3554" xr:uid="{00000000-0005-0000-0000-00003F020000}"/>
    <cellStyle name="Normal 2 2 2 3 10 3" xfId="2014" xr:uid="{00000000-0005-0000-0000-000040020000}"/>
    <cellStyle name="Normal 2 2 2 3 10 4" xfId="3553" xr:uid="{00000000-0005-0000-0000-000041020000}"/>
    <cellStyle name="Normal 2 2 2 3 11" xfId="447" xr:uid="{00000000-0005-0000-0000-000042020000}"/>
    <cellStyle name="Normal 2 2 2 3 11 2" xfId="448" xr:uid="{00000000-0005-0000-0000-000043020000}"/>
    <cellStyle name="Normal 2 2 2 3 11 2 2" xfId="2017" xr:uid="{00000000-0005-0000-0000-000044020000}"/>
    <cellStyle name="Normal 2 2 2 3 11 2 3" xfId="3556" xr:uid="{00000000-0005-0000-0000-000045020000}"/>
    <cellStyle name="Normal 2 2 2 3 11 3" xfId="2016" xr:uid="{00000000-0005-0000-0000-000046020000}"/>
    <cellStyle name="Normal 2 2 2 3 11 4" xfId="3555" xr:uid="{00000000-0005-0000-0000-000047020000}"/>
    <cellStyle name="Normal 2 2 2 3 12" xfId="449" xr:uid="{00000000-0005-0000-0000-000048020000}"/>
    <cellStyle name="Normal 2 2 2 3 12 2" xfId="2018" xr:uid="{00000000-0005-0000-0000-000049020000}"/>
    <cellStyle name="Normal 2 2 2 3 12 3" xfId="3557" xr:uid="{00000000-0005-0000-0000-00004A020000}"/>
    <cellStyle name="Normal 2 2 2 3 13" xfId="450" xr:uid="{00000000-0005-0000-0000-00004B020000}"/>
    <cellStyle name="Normal 2 2 2 3 13 2" xfId="2019" xr:uid="{00000000-0005-0000-0000-00004C020000}"/>
    <cellStyle name="Normal 2 2 2 3 13 3" xfId="3558" xr:uid="{00000000-0005-0000-0000-00004D020000}"/>
    <cellStyle name="Normal 2 2 2 3 14" xfId="451" xr:uid="{00000000-0005-0000-0000-00004E020000}"/>
    <cellStyle name="Normal 2 2 2 3 14 2" xfId="2020" xr:uid="{00000000-0005-0000-0000-00004F020000}"/>
    <cellStyle name="Normal 2 2 2 3 14 3" xfId="3559" xr:uid="{00000000-0005-0000-0000-000050020000}"/>
    <cellStyle name="Normal 2 2 2 3 15" xfId="452" xr:uid="{00000000-0005-0000-0000-000051020000}"/>
    <cellStyle name="Normal 2 2 2 3 15 2" xfId="2021" xr:uid="{00000000-0005-0000-0000-000052020000}"/>
    <cellStyle name="Normal 2 2 2 3 15 3" xfId="3560" xr:uid="{00000000-0005-0000-0000-000053020000}"/>
    <cellStyle name="Normal 2 2 2 3 16" xfId="444" xr:uid="{00000000-0005-0000-0000-000054020000}"/>
    <cellStyle name="Normal 2 2 2 3 16 2" xfId="4969" xr:uid="{00000000-0005-0000-0000-000055020000}"/>
    <cellStyle name="Normal 2 2 2 3 17" xfId="2013" xr:uid="{00000000-0005-0000-0000-000056020000}"/>
    <cellStyle name="Normal 2 2 2 3 18" xfId="3552" xr:uid="{00000000-0005-0000-0000-000057020000}"/>
    <cellStyle name="Normal 2 2 2 3 2" xfId="128" xr:uid="{00000000-0005-0000-0000-000058020000}"/>
    <cellStyle name="Normal 2 2 2 3 2 10" xfId="454" xr:uid="{00000000-0005-0000-0000-000059020000}"/>
    <cellStyle name="Normal 2 2 2 3 2 10 2" xfId="2023" xr:uid="{00000000-0005-0000-0000-00005A020000}"/>
    <cellStyle name="Normal 2 2 2 3 2 10 3" xfId="3562" xr:uid="{00000000-0005-0000-0000-00005B020000}"/>
    <cellStyle name="Normal 2 2 2 3 2 11" xfId="453" xr:uid="{00000000-0005-0000-0000-00005C020000}"/>
    <cellStyle name="Normal 2 2 2 3 2 11 2" xfId="4970" xr:uid="{00000000-0005-0000-0000-00005D020000}"/>
    <cellStyle name="Normal 2 2 2 3 2 12" xfId="2022" xr:uid="{00000000-0005-0000-0000-00005E020000}"/>
    <cellStyle name="Normal 2 2 2 3 2 13" xfId="3561" xr:uid="{00000000-0005-0000-0000-00005F020000}"/>
    <cellStyle name="Normal 2 2 2 3 2 2" xfId="173" xr:uid="{00000000-0005-0000-0000-000060020000}"/>
    <cellStyle name="Normal 2 2 2 3 2 2 2" xfId="456" xr:uid="{00000000-0005-0000-0000-000061020000}"/>
    <cellStyle name="Normal 2 2 2 3 2 2 2 2" xfId="457" xr:uid="{00000000-0005-0000-0000-000062020000}"/>
    <cellStyle name="Normal 2 2 2 3 2 2 2 2 2" xfId="458" xr:uid="{00000000-0005-0000-0000-000063020000}"/>
    <cellStyle name="Normal 2 2 2 3 2 2 2 2 2 2" xfId="2027" xr:uid="{00000000-0005-0000-0000-000064020000}"/>
    <cellStyle name="Normal 2 2 2 3 2 2 2 2 2 3" xfId="3566" xr:uid="{00000000-0005-0000-0000-000065020000}"/>
    <cellStyle name="Normal 2 2 2 3 2 2 2 2 3" xfId="2026" xr:uid="{00000000-0005-0000-0000-000066020000}"/>
    <cellStyle name="Normal 2 2 2 3 2 2 2 2 4" xfId="3565" xr:uid="{00000000-0005-0000-0000-000067020000}"/>
    <cellStyle name="Normal 2 2 2 3 2 2 2 3" xfId="459" xr:uid="{00000000-0005-0000-0000-000068020000}"/>
    <cellStyle name="Normal 2 2 2 3 2 2 2 3 2" xfId="2028" xr:uid="{00000000-0005-0000-0000-000069020000}"/>
    <cellStyle name="Normal 2 2 2 3 2 2 2 3 3" xfId="3567" xr:uid="{00000000-0005-0000-0000-00006A020000}"/>
    <cellStyle name="Normal 2 2 2 3 2 2 2 4" xfId="460" xr:uid="{00000000-0005-0000-0000-00006B020000}"/>
    <cellStyle name="Normal 2 2 2 3 2 2 2 4 2" xfId="2029" xr:uid="{00000000-0005-0000-0000-00006C020000}"/>
    <cellStyle name="Normal 2 2 2 3 2 2 2 4 3" xfId="3568" xr:uid="{00000000-0005-0000-0000-00006D020000}"/>
    <cellStyle name="Normal 2 2 2 3 2 2 2 5" xfId="461" xr:uid="{00000000-0005-0000-0000-00006E020000}"/>
    <cellStyle name="Normal 2 2 2 3 2 2 2 5 2" xfId="2030" xr:uid="{00000000-0005-0000-0000-00006F020000}"/>
    <cellStyle name="Normal 2 2 2 3 2 2 2 5 3" xfId="3569" xr:uid="{00000000-0005-0000-0000-000070020000}"/>
    <cellStyle name="Normal 2 2 2 3 2 2 2 6" xfId="2025" xr:uid="{00000000-0005-0000-0000-000071020000}"/>
    <cellStyle name="Normal 2 2 2 3 2 2 2 7" xfId="3564" xr:uid="{00000000-0005-0000-0000-000072020000}"/>
    <cellStyle name="Normal 2 2 2 3 2 2 3" xfId="462" xr:uid="{00000000-0005-0000-0000-000073020000}"/>
    <cellStyle name="Normal 2 2 2 3 2 2 3 2" xfId="463" xr:uid="{00000000-0005-0000-0000-000074020000}"/>
    <cellStyle name="Normal 2 2 2 3 2 2 3 2 2" xfId="2032" xr:uid="{00000000-0005-0000-0000-000075020000}"/>
    <cellStyle name="Normal 2 2 2 3 2 2 3 2 3" xfId="3571" xr:uid="{00000000-0005-0000-0000-000076020000}"/>
    <cellStyle name="Normal 2 2 2 3 2 2 3 3" xfId="2031" xr:uid="{00000000-0005-0000-0000-000077020000}"/>
    <cellStyle name="Normal 2 2 2 3 2 2 3 4" xfId="3570" xr:uid="{00000000-0005-0000-0000-000078020000}"/>
    <cellStyle name="Normal 2 2 2 3 2 2 4" xfId="464" xr:uid="{00000000-0005-0000-0000-000079020000}"/>
    <cellStyle name="Normal 2 2 2 3 2 2 4 2" xfId="2033" xr:uid="{00000000-0005-0000-0000-00007A020000}"/>
    <cellStyle name="Normal 2 2 2 3 2 2 4 3" xfId="3572" xr:uid="{00000000-0005-0000-0000-00007B020000}"/>
    <cellStyle name="Normal 2 2 2 3 2 2 5" xfId="465" xr:uid="{00000000-0005-0000-0000-00007C020000}"/>
    <cellStyle name="Normal 2 2 2 3 2 2 5 2" xfId="2034" xr:uid="{00000000-0005-0000-0000-00007D020000}"/>
    <cellStyle name="Normal 2 2 2 3 2 2 5 3" xfId="3573" xr:uid="{00000000-0005-0000-0000-00007E020000}"/>
    <cellStyle name="Normal 2 2 2 3 2 2 6" xfId="466" xr:uid="{00000000-0005-0000-0000-00007F020000}"/>
    <cellStyle name="Normal 2 2 2 3 2 2 6 2" xfId="2035" xr:uid="{00000000-0005-0000-0000-000080020000}"/>
    <cellStyle name="Normal 2 2 2 3 2 2 6 3" xfId="3574" xr:uid="{00000000-0005-0000-0000-000081020000}"/>
    <cellStyle name="Normal 2 2 2 3 2 2 7" xfId="455" xr:uid="{00000000-0005-0000-0000-000082020000}"/>
    <cellStyle name="Normal 2 2 2 3 2 2 7 2" xfId="4971" xr:uid="{00000000-0005-0000-0000-000083020000}"/>
    <cellStyle name="Normal 2 2 2 3 2 2 8" xfId="2024" xr:uid="{00000000-0005-0000-0000-000084020000}"/>
    <cellStyle name="Normal 2 2 2 3 2 2 9" xfId="3563" xr:uid="{00000000-0005-0000-0000-000085020000}"/>
    <cellStyle name="Normal 2 2 2 3 2 3" xfId="218" xr:uid="{00000000-0005-0000-0000-000086020000}"/>
    <cellStyle name="Normal 2 2 2 3 2 3 2" xfId="468" xr:uid="{00000000-0005-0000-0000-000087020000}"/>
    <cellStyle name="Normal 2 2 2 3 2 3 2 2" xfId="469" xr:uid="{00000000-0005-0000-0000-000088020000}"/>
    <cellStyle name="Normal 2 2 2 3 2 3 2 2 2" xfId="2038" xr:uid="{00000000-0005-0000-0000-000089020000}"/>
    <cellStyle name="Normal 2 2 2 3 2 3 2 2 3" xfId="3577" xr:uid="{00000000-0005-0000-0000-00008A020000}"/>
    <cellStyle name="Normal 2 2 2 3 2 3 2 3" xfId="2037" xr:uid="{00000000-0005-0000-0000-00008B020000}"/>
    <cellStyle name="Normal 2 2 2 3 2 3 2 4" xfId="3576" xr:uid="{00000000-0005-0000-0000-00008C020000}"/>
    <cellStyle name="Normal 2 2 2 3 2 3 3" xfId="470" xr:uid="{00000000-0005-0000-0000-00008D020000}"/>
    <cellStyle name="Normal 2 2 2 3 2 3 3 2" xfId="2039" xr:uid="{00000000-0005-0000-0000-00008E020000}"/>
    <cellStyle name="Normal 2 2 2 3 2 3 3 3" xfId="3578" xr:uid="{00000000-0005-0000-0000-00008F020000}"/>
    <cellStyle name="Normal 2 2 2 3 2 3 4" xfId="471" xr:uid="{00000000-0005-0000-0000-000090020000}"/>
    <cellStyle name="Normal 2 2 2 3 2 3 4 2" xfId="2040" xr:uid="{00000000-0005-0000-0000-000091020000}"/>
    <cellStyle name="Normal 2 2 2 3 2 3 4 3" xfId="3579" xr:uid="{00000000-0005-0000-0000-000092020000}"/>
    <cellStyle name="Normal 2 2 2 3 2 3 5" xfId="472" xr:uid="{00000000-0005-0000-0000-000093020000}"/>
    <cellStyle name="Normal 2 2 2 3 2 3 5 2" xfId="2041" xr:uid="{00000000-0005-0000-0000-000094020000}"/>
    <cellStyle name="Normal 2 2 2 3 2 3 5 3" xfId="3580" xr:uid="{00000000-0005-0000-0000-000095020000}"/>
    <cellStyle name="Normal 2 2 2 3 2 3 6" xfId="467" xr:uid="{00000000-0005-0000-0000-000096020000}"/>
    <cellStyle name="Normal 2 2 2 3 2 3 6 2" xfId="4972" xr:uid="{00000000-0005-0000-0000-000097020000}"/>
    <cellStyle name="Normal 2 2 2 3 2 3 7" xfId="2036" xr:uid="{00000000-0005-0000-0000-000098020000}"/>
    <cellStyle name="Normal 2 2 2 3 2 3 8" xfId="3575" xr:uid="{00000000-0005-0000-0000-000099020000}"/>
    <cellStyle name="Normal 2 2 2 3 2 4" xfId="473" xr:uid="{00000000-0005-0000-0000-00009A020000}"/>
    <cellStyle name="Normal 2 2 2 3 2 4 2" xfId="474" xr:uid="{00000000-0005-0000-0000-00009B020000}"/>
    <cellStyle name="Normal 2 2 2 3 2 4 2 2" xfId="475" xr:uid="{00000000-0005-0000-0000-00009C020000}"/>
    <cellStyle name="Normal 2 2 2 3 2 4 2 2 2" xfId="2044" xr:uid="{00000000-0005-0000-0000-00009D020000}"/>
    <cellStyle name="Normal 2 2 2 3 2 4 2 2 3" xfId="3583" xr:uid="{00000000-0005-0000-0000-00009E020000}"/>
    <cellStyle name="Normal 2 2 2 3 2 4 2 3" xfId="2043" xr:uid="{00000000-0005-0000-0000-00009F020000}"/>
    <cellStyle name="Normal 2 2 2 3 2 4 2 4" xfId="3582" xr:uid="{00000000-0005-0000-0000-0000A0020000}"/>
    <cellStyle name="Normal 2 2 2 3 2 4 3" xfId="476" xr:uid="{00000000-0005-0000-0000-0000A1020000}"/>
    <cellStyle name="Normal 2 2 2 3 2 4 3 2" xfId="2045" xr:uid="{00000000-0005-0000-0000-0000A2020000}"/>
    <cellStyle name="Normal 2 2 2 3 2 4 3 3" xfId="3584" xr:uid="{00000000-0005-0000-0000-0000A3020000}"/>
    <cellStyle name="Normal 2 2 2 3 2 4 4" xfId="2042" xr:uid="{00000000-0005-0000-0000-0000A4020000}"/>
    <cellStyle name="Normal 2 2 2 3 2 4 5" xfId="3581" xr:uid="{00000000-0005-0000-0000-0000A5020000}"/>
    <cellStyle name="Normal 2 2 2 3 2 5" xfId="477" xr:uid="{00000000-0005-0000-0000-0000A6020000}"/>
    <cellStyle name="Normal 2 2 2 3 2 5 2" xfId="478" xr:uid="{00000000-0005-0000-0000-0000A7020000}"/>
    <cellStyle name="Normal 2 2 2 3 2 5 2 2" xfId="479" xr:uid="{00000000-0005-0000-0000-0000A8020000}"/>
    <cellStyle name="Normal 2 2 2 3 2 5 2 2 2" xfId="2048" xr:uid="{00000000-0005-0000-0000-0000A9020000}"/>
    <cellStyle name="Normal 2 2 2 3 2 5 2 2 3" xfId="3587" xr:uid="{00000000-0005-0000-0000-0000AA020000}"/>
    <cellStyle name="Normal 2 2 2 3 2 5 2 3" xfId="2047" xr:uid="{00000000-0005-0000-0000-0000AB020000}"/>
    <cellStyle name="Normal 2 2 2 3 2 5 2 4" xfId="3586" xr:uid="{00000000-0005-0000-0000-0000AC020000}"/>
    <cellStyle name="Normal 2 2 2 3 2 5 3" xfId="480" xr:uid="{00000000-0005-0000-0000-0000AD020000}"/>
    <cellStyle name="Normal 2 2 2 3 2 5 3 2" xfId="2049" xr:uid="{00000000-0005-0000-0000-0000AE020000}"/>
    <cellStyle name="Normal 2 2 2 3 2 5 3 3" xfId="3588" xr:uid="{00000000-0005-0000-0000-0000AF020000}"/>
    <cellStyle name="Normal 2 2 2 3 2 5 4" xfId="2046" xr:uid="{00000000-0005-0000-0000-0000B0020000}"/>
    <cellStyle name="Normal 2 2 2 3 2 5 5" xfId="3585" xr:uid="{00000000-0005-0000-0000-0000B1020000}"/>
    <cellStyle name="Normal 2 2 2 3 2 6" xfId="481" xr:uid="{00000000-0005-0000-0000-0000B2020000}"/>
    <cellStyle name="Normal 2 2 2 3 2 6 2" xfId="482" xr:uid="{00000000-0005-0000-0000-0000B3020000}"/>
    <cellStyle name="Normal 2 2 2 3 2 6 2 2" xfId="2051" xr:uid="{00000000-0005-0000-0000-0000B4020000}"/>
    <cellStyle name="Normal 2 2 2 3 2 6 2 3" xfId="3590" xr:uid="{00000000-0005-0000-0000-0000B5020000}"/>
    <cellStyle name="Normal 2 2 2 3 2 6 3" xfId="2050" xr:uid="{00000000-0005-0000-0000-0000B6020000}"/>
    <cellStyle name="Normal 2 2 2 3 2 6 4" xfId="3589" xr:uid="{00000000-0005-0000-0000-0000B7020000}"/>
    <cellStyle name="Normal 2 2 2 3 2 7" xfId="483" xr:uid="{00000000-0005-0000-0000-0000B8020000}"/>
    <cellStyle name="Normal 2 2 2 3 2 7 2" xfId="484" xr:uid="{00000000-0005-0000-0000-0000B9020000}"/>
    <cellStyle name="Normal 2 2 2 3 2 7 2 2" xfId="2053" xr:uid="{00000000-0005-0000-0000-0000BA020000}"/>
    <cellStyle name="Normal 2 2 2 3 2 7 2 3" xfId="3592" xr:uid="{00000000-0005-0000-0000-0000BB020000}"/>
    <cellStyle name="Normal 2 2 2 3 2 7 3" xfId="2052" xr:uid="{00000000-0005-0000-0000-0000BC020000}"/>
    <cellStyle name="Normal 2 2 2 3 2 7 4" xfId="3591" xr:uid="{00000000-0005-0000-0000-0000BD020000}"/>
    <cellStyle name="Normal 2 2 2 3 2 8" xfId="485" xr:uid="{00000000-0005-0000-0000-0000BE020000}"/>
    <cellStyle name="Normal 2 2 2 3 2 8 2" xfId="2054" xr:uid="{00000000-0005-0000-0000-0000BF020000}"/>
    <cellStyle name="Normal 2 2 2 3 2 8 3" xfId="3593" xr:uid="{00000000-0005-0000-0000-0000C0020000}"/>
    <cellStyle name="Normal 2 2 2 3 2 9" xfId="486" xr:uid="{00000000-0005-0000-0000-0000C1020000}"/>
    <cellStyle name="Normal 2 2 2 3 2 9 2" xfId="2055" xr:uid="{00000000-0005-0000-0000-0000C2020000}"/>
    <cellStyle name="Normal 2 2 2 3 2 9 3" xfId="3594" xr:uid="{00000000-0005-0000-0000-0000C3020000}"/>
    <cellStyle name="Normal 2 2 2 3 3" xfId="142" xr:uid="{00000000-0005-0000-0000-0000C4020000}"/>
    <cellStyle name="Normal 2 2 2 3 3 10" xfId="2056" xr:uid="{00000000-0005-0000-0000-0000C5020000}"/>
    <cellStyle name="Normal 2 2 2 3 3 11" xfId="3595" xr:uid="{00000000-0005-0000-0000-0000C6020000}"/>
    <cellStyle name="Normal 2 2 2 3 3 2" xfId="187" xr:uid="{00000000-0005-0000-0000-0000C7020000}"/>
    <cellStyle name="Normal 2 2 2 3 3 2 2" xfId="489" xr:uid="{00000000-0005-0000-0000-0000C8020000}"/>
    <cellStyle name="Normal 2 2 2 3 3 2 2 2" xfId="490" xr:uid="{00000000-0005-0000-0000-0000C9020000}"/>
    <cellStyle name="Normal 2 2 2 3 3 2 2 2 2" xfId="2059" xr:uid="{00000000-0005-0000-0000-0000CA020000}"/>
    <cellStyle name="Normal 2 2 2 3 3 2 2 2 3" xfId="3598" xr:uid="{00000000-0005-0000-0000-0000CB020000}"/>
    <cellStyle name="Normal 2 2 2 3 3 2 2 3" xfId="2058" xr:uid="{00000000-0005-0000-0000-0000CC020000}"/>
    <cellStyle name="Normal 2 2 2 3 3 2 2 4" xfId="3597" xr:uid="{00000000-0005-0000-0000-0000CD020000}"/>
    <cellStyle name="Normal 2 2 2 3 3 2 3" xfId="491" xr:uid="{00000000-0005-0000-0000-0000CE020000}"/>
    <cellStyle name="Normal 2 2 2 3 3 2 3 2" xfId="2060" xr:uid="{00000000-0005-0000-0000-0000CF020000}"/>
    <cellStyle name="Normal 2 2 2 3 3 2 3 3" xfId="3599" xr:uid="{00000000-0005-0000-0000-0000D0020000}"/>
    <cellStyle name="Normal 2 2 2 3 3 2 4" xfId="492" xr:uid="{00000000-0005-0000-0000-0000D1020000}"/>
    <cellStyle name="Normal 2 2 2 3 3 2 4 2" xfId="2061" xr:uid="{00000000-0005-0000-0000-0000D2020000}"/>
    <cellStyle name="Normal 2 2 2 3 3 2 4 3" xfId="3600" xr:uid="{00000000-0005-0000-0000-0000D3020000}"/>
    <cellStyle name="Normal 2 2 2 3 3 2 5" xfId="493" xr:uid="{00000000-0005-0000-0000-0000D4020000}"/>
    <cellStyle name="Normal 2 2 2 3 3 2 5 2" xfId="2062" xr:uid="{00000000-0005-0000-0000-0000D5020000}"/>
    <cellStyle name="Normal 2 2 2 3 3 2 5 3" xfId="3601" xr:uid="{00000000-0005-0000-0000-0000D6020000}"/>
    <cellStyle name="Normal 2 2 2 3 3 2 6" xfId="488" xr:uid="{00000000-0005-0000-0000-0000D7020000}"/>
    <cellStyle name="Normal 2 2 2 3 3 2 6 2" xfId="4974" xr:uid="{00000000-0005-0000-0000-0000D8020000}"/>
    <cellStyle name="Normal 2 2 2 3 3 2 7" xfId="2057" xr:uid="{00000000-0005-0000-0000-0000D9020000}"/>
    <cellStyle name="Normal 2 2 2 3 3 2 8" xfId="3596" xr:uid="{00000000-0005-0000-0000-0000DA020000}"/>
    <cellStyle name="Normal 2 2 2 3 3 3" xfId="232" xr:uid="{00000000-0005-0000-0000-0000DB020000}"/>
    <cellStyle name="Normal 2 2 2 3 3 3 2" xfId="495" xr:uid="{00000000-0005-0000-0000-0000DC020000}"/>
    <cellStyle name="Normal 2 2 2 3 3 3 2 2" xfId="496" xr:uid="{00000000-0005-0000-0000-0000DD020000}"/>
    <cellStyle name="Normal 2 2 2 3 3 3 2 2 2" xfId="2065" xr:uid="{00000000-0005-0000-0000-0000DE020000}"/>
    <cellStyle name="Normal 2 2 2 3 3 3 2 2 3" xfId="3604" xr:uid="{00000000-0005-0000-0000-0000DF020000}"/>
    <cellStyle name="Normal 2 2 2 3 3 3 2 3" xfId="2064" xr:uid="{00000000-0005-0000-0000-0000E0020000}"/>
    <cellStyle name="Normal 2 2 2 3 3 3 2 4" xfId="3603" xr:uid="{00000000-0005-0000-0000-0000E1020000}"/>
    <cellStyle name="Normal 2 2 2 3 3 3 3" xfId="497" xr:uid="{00000000-0005-0000-0000-0000E2020000}"/>
    <cellStyle name="Normal 2 2 2 3 3 3 3 2" xfId="2066" xr:uid="{00000000-0005-0000-0000-0000E3020000}"/>
    <cellStyle name="Normal 2 2 2 3 3 3 3 3" xfId="3605" xr:uid="{00000000-0005-0000-0000-0000E4020000}"/>
    <cellStyle name="Normal 2 2 2 3 3 3 4" xfId="494" xr:uid="{00000000-0005-0000-0000-0000E5020000}"/>
    <cellStyle name="Normal 2 2 2 3 3 3 4 2" xfId="4975" xr:uid="{00000000-0005-0000-0000-0000E6020000}"/>
    <cellStyle name="Normal 2 2 2 3 3 3 5" xfId="2063" xr:uid="{00000000-0005-0000-0000-0000E7020000}"/>
    <cellStyle name="Normal 2 2 2 3 3 3 6" xfId="3602" xr:uid="{00000000-0005-0000-0000-0000E8020000}"/>
    <cellStyle name="Normal 2 2 2 3 3 4" xfId="498" xr:uid="{00000000-0005-0000-0000-0000E9020000}"/>
    <cellStyle name="Normal 2 2 2 3 3 4 2" xfId="499" xr:uid="{00000000-0005-0000-0000-0000EA020000}"/>
    <cellStyle name="Normal 2 2 2 3 3 4 2 2" xfId="2068" xr:uid="{00000000-0005-0000-0000-0000EB020000}"/>
    <cellStyle name="Normal 2 2 2 3 3 4 2 3" xfId="3607" xr:uid="{00000000-0005-0000-0000-0000EC020000}"/>
    <cellStyle name="Normal 2 2 2 3 3 4 3" xfId="2067" xr:uid="{00000000-0005-0000-0000-0000ED020000}"/>
    <cellStyle name="Normal 2 2 2 3 3 4 4" xfId="3606" xr:uid="{00000000-0005-0000-0000-0000EE020000}"/>
    <cellStyle name="Normal 2 2 2 3 3 5" xfId="500" xr:uid="{00000000-0005-0000-0000-0000EF020000}"/>
    <cellStyle name="Normal 2 2 2 3 3 5 2" xfId="501" xr:uid="{00000000-0005-0000-0000-0000F0020000}"/>
    <cellStyle name="Normal 2 2 2 3 3 5 2 2" xfId="2070" xr:uid="{00000000-0005-0000-0000-0000F1020000}"/>
    <cellStyle name="Normal 2 2 2 3 3 5 2 3" xfId="3609" xr:uid="{00000000-0005-0000-0000-0000F2020000}"/>
    <cellStyle name="Normal 2 2 2 3 3 5 3" xfId="2069" xr:uid="{00000000-0005-0000-0000-0000F3020000}"/>
    <cellStyle name="Normal 2 2 2 3 3 5 4" xfId="3608" xr:uid="{00000000-0005-0000-0000-0000F4020000}"/>
    <cellStyle name="Normal 2 2 2 3 3 6" xfId="502" xr:uid="{00000000-0005-0000-0000-0000F5020000}"/>
    <cellStyle name="Normal 2 2 2 3 3 6 2" xfId="2071" xr:uid="{00000000-0005-0000-0000-0000F6020000}"/>
    <cellStyle name="Normal 2 2 2 3 3 6 3" xfId="3610" xr:uid="{00000000-0005-0000-0000-0000F7020000}"/>
    <cellStyle name="Normal 2 2 2 3 3 7" xfId="503" xr:uid="{00000000-0005-0000-0000-0000F8020000}"/>
    <cellStyle name="Normal 2 2 2 3 3 7 2" xfId="2072" xr:uid="{00000000-0005-0000-0000-0000F9020000}"/>
    <cellStyle name="Normal 2 2 2 3 3 7 3" xfId="3611" xr:uid="{00000000-0005-0000-0000-0000FA020000}"/>
    <cellStyle name="Normal 2 2 2 3 3 8" xfId="504" xr:uid="{00000000-0005-0000-0000-0000FB020000}"/>
    <cellStyle name="Normal 2 2 2 3 3 8 2" xfId="2073" xr:uid="{00000000-0005-0000-0000-0000FC020000}"/>
    <cellStyle name="Normal 2 2 2 3 3 8 3" xfId="3612" xr:uid="{00000000-0005-0000-0000-0000FD020000}"/>
    <cellStyle name="Normal 2 2 2 3 3 9" xfId="487" xr:uid="{00000000-0005-0000-0000-0000FE020000}"/>
    <cellStyle name="Normal 2 2 2 3 3 9 2" xfId="4973" xr:uid="{00000000-0005-0000-0000-0000FF020000}"/>
    <cellStyle name="Normal 2 2 2 3 4" xfId="159" xr:uid="{00000000-0005-0000-0000-000000030000}"/>
    <cellStyle name="Normal 2 2 2 3 4 10" xfId="3613" xr:uid="{00000000-0005-0000-0000-000001030000}"/>
    <cellStyle name="Normal 2 2 2 3 4 2" xfId="506" xr:uid="{00000000-0005-0000-0000-000002030000}"/>
    <cellStyle name="Normal 2 2 2 3 4 2 2" xfId="507" xr:uid="{00000000-0005-0000-0000-000003030000}"/>
    <cellStyle name="Normal 2 2 2 3 4 2 2 2" xfId="508" xr:uid="{00000000-0005-0000-0000-000004030000}"/>
    <cellStyle name="Normal 2 2 2 3 4 2 2 2 2" xfId="2077" xr:uid="{00000000-0005-0000-0000-000005030000}"/>
    <cellStyle name="Normal 2 2 2 3 4 2 2 2 3" xfId="3616" xr:uid="{00000000-0005-0000-0000-000006030000}"/>
    <cellStyle name="Normal 2 2 2 3 4 2 2 3" xfId="2076" xr:uid="{00000000-0005-0000-0000-000007030000}"/>
    <cellStyle name="Normal 2 2 2 3 4 2 2 4" xfId="3615" xr:uid="{00000000-0005-0000-0000-000008030000}"/>
    <cellStyle name="Normal 2 2 2 3 4 2 3" xfId="509" xr:uid="{00000000-0005-0000-0000-000009030000}"/>
    <cellStyle name="Normal 2 2 2 3 4 2 3 2" xfId="2078" xr:uid="{00000000-0005-0000-0000-00000A030000}"/>
    <cellStyle name="Normal 2 2 2 3 4 2 3 3" xfId="3617" xr:uid="{00000000-0005-0000-0000-00000B030000}"/>
    <cellStyle name="Normal 2 2 2 3 4 2 4" xfId="510" xr:uid="{00000000-0005-0000-0000-00000C030000}"/>
    <cellStyle name="Normal 2 2 2 3 4 2 4 2" xfId="2079" xr:uid="{00000000-0005-0000-0000-00000D030000}"/>
    <cellStyle name="Normal 2 2 2 3 4 2 4 3" xfId="3618" xr:uid="{00000000-0005-0000-0000-00000E030000}"/>
    <cellStyle name="Normal 2 2 2 3 4 2 5" xfId="511" xr:uid="{00000000-0005-0000-0000-00000F030000}"/>
    <cellStyle name="Normal 2 2 2 3 4 2 5 2" xfId="2080" xr:uid="{00000000-0005-0000-0000-000010030000}"/>
    <cellStyle name="Normal 2 2 2 3 4 2 5 3" xfId="3619" xr:uid="{00000000-0005-0000-0000-000011030000}"/>
    <cellStyle name="Normal 2 2 2 3 4 2 6" xfId="2075" xr:uid="{00000000-0005-0000-0000-000012030000}"/>
    <cellStyle name="Normal 2 2 2 3 4 2 7" xfId="3614" xr:uid="{00000000-0005-0000-0000-000013030000}"/>
    <cellStyle name="Normal 2 2 2 3 4 3" xfId="512" xr:uid="{00000000-0005-0000-0000-000014030000}"/>
    <cellStyle name="Normal 2 2 2 3 4 3 2" xfId="513" xr:uid="{00000000-0005-0000-0000-000015030000}"/>
    <cellStyle name="Normal 2 2 2 3 4 3 2 2" xfId="514" xr:uid="{00000000-0005-0000-0000-000016030000}"/>
    <cellStyle name="Normal 2 2 2 3 4 3 2 2 2" xfId="2083" xr:uid="{00000000-0005-0000-0000-000017030000}"/>
    <cellStyle name="Normal 2 2 2 3 4 3 2 2 3" xfId="3622" xr:uid="{00000000-0005-0000-0000-000018030000}"/>
    <cellStyle name="Normal 2 2 2 3 4 3 2 3" xfId="2082" xr:uid="{00000000-0005-0000-0000-000019030000}"/>
    <cellStyle name="Normal 2 2 2 3 4 3 2 4" xfId="3621" xr:uid="{00000000-0005-0000-0000-00001A030000}"/>
    <cellStyle name="Normal 2 2 2 3 4 3 3" xfId="515" xr:uid="{00000000-0005-0000-0000-00001B030000}"/>
    <cellStyle name="Normal 2 2 2 3 4 3 3 2" xfId="2084" xr:uid="{00000000-0005-0000-0000-00001C030000}"/>
    <cellStyle name="Normal 2 2 2 3 4 3 3 3" xfId="3623" xr:uid="{00000000-0005-0000-0000-00001D030000}"/>
    <cellStyle name="Normal 2 2 2 3 4 3 4" xfId="2081" xr:uid="{00000000-0005-0000-0000-00001E030000}"/>
    <cellStyle name="Normal 2 2 2 3 4 3 5" xfId="3620" xr:uid="{00000000-0005-0000-0000-00001F030000}"/>
    <cellStyle name="Normal 2 2 2 3 4 4" xfId="516" xr:uid="{00000000-0005-0000-0000-000020030000}"/>
    <cellStyle name="Normal 2 2 2 3 4 4 2" xfId="517" xr:uid="{00000000-0005-0000-0000-000021030000}"/>
    <cellStyle name="Normal 2 2 2 3 4 4 2 2" xfId="2086" xr:uid="{00000000-0005-0000-0000-000022030000}"/>
    <cellStyle name="Normal 2 2 2 3 4 4 2 3" xfId="3625" xr:uid="{00000000-0005-0000-0000-000023030000}"/>
    <cellStyle name="Normal 2 2 2 3 4 4 3" xfId="2085" xr:uid="{00000000-0005-0000-0000-000024030000}"/>
    <cellStyle name="Normal 2 2 2 3 4 4 4" xfId="3624" xr:uid="{00000000-0005-0000-0000-000025030000}"/>
    <cellStyle name="Normal 2 2 2 3 4 5" xfId="518" xr:uid="{00000000-0005-0000-0000-000026030000}"/>
    <cellStyle name="Normal 2 2 2 3 4 5 2" xfId="2087" xr:uid="{00000000-0005-0000-0000-000027030000}"/>
    <cellStyle name="Normal 2 2 2 3 4 5 3" xfId="3626" xr:uid="{00000000-0005-0000-0000-000028030000}"/>
    <cellStyle name="Normal 2 2 2 3 4 6" xfId="519" xr:uid="{00000000-0005-0000-0000-000029030000}"/>
    <cellStyle name="Normal 2 2 2 3 4 6 2" xfId="2088" xr:uid="{00000000-0005-0000-0000-00002A030000}"/>
    <cellStyle name="Normal 2 2 2 3 4 6 3" xfId="3627" xr:uid="{00000000-0005-0000-0000-00002B030000}"/>
    <cellStyle name="Normal 2 2 2 3 4 7" xfId="520" xr:uid="{00000000-0005-0000-0000-00002C030000}"/>
    <cellStyle name="Normal 2 2 2 3 4 7 2" xfId="2089" xr:uid="{00000000-0005-0000-0000-00002D030000}"/>
    <cellStyle name="Normal 2 2 2 3 4 7 3" xfId="3628" xr:uid="{00000000-0005-0000-0000-00002E030000}"/>
    <cellStyle name="Normal 2 2 2 3 4 8" xfId="505" xr:uid="{00000000-0005-0000-0000-00002F030000}"/>
    <cellStyle name="Normal 2 2 2 3 4 8 2" xfId="4976" xr:uid="{00000000-0005-0000-0000-000030030000}"/>
    <cellStyle name="Normal 2 2 2 3 4 9" xfId="2074" xr:uid="{00000000-0005-0000-0000-000031030000}"/>
    <cellStyle name="Normal 2 2 2 3 5" xfId="204" xr:uid="{00000000-0005-0000-0000-000032030000}"/>
    <cellStyle name="Normal 2 2 2 3 5 2" xfId="522" xr:uid="{00000000-0005-0000-0000-000033030000}"/>
    <cellStyle name="Normal 2 2 2 3 5 2 2" xfId="523" xr:uid="{00000000-0005-0000-0000-000034030000}"/>
    <cellStyle name="Normal 2 2 2 3 5 2 2 2" xfId="524" xr:uid="{00000000-0005-0000-0000-000035030000}"/>
    <cellStyle name="Normal 2 2 2 3 5 2 2 2 2" xfId="2093" xr:uid="{00000000-0005-0000-0000-000036030000}"/>
    <cellStyle name="Normal 2 2 2 3 5 2 2 2 3" xfId="3632" xr:uid="{00000000-0005-0000-0000-000037030000}"/>
    <cellStyle name="Normal 2 2 2 3 5 2 2 3" xfId="2092" xr:uid="{00000000-0005-0000-0000-000038030000}"/>
    <cellStyle name="Normal 2 2 2 3 5 2 2 4" xfId="3631" xr:uid="{00000000-0005-0000-0000-000039030000}"/>
    <cellStyle name="Normal 2 2 2 3 5 2 3" xfId="525" xr:uid="{00000000-0005-0000-0000-00003A030000}"/>
    <cellStyle name="Normal 2 2 2 3 5 2 3 2" xfId="2094" xr:uid="{00000000-0005-0000-0000-00003B030000}"/>
    <cellStyle name="Normal 2 2 2 3 5 2 3 3" xfId="3633" xr:uid="{00000000-0005-0000-0000-00003C030000}"/>
    <cellStyle name="Normal 2 2 2 3 5 2 4" xfId="2091" xr:uid="{00000000-0005-0000-0000-00003D030000}"/>
    <cellStyle name="Normal 2 2 2 3 5 2 5" xfId="3630" xr:uid="{00000000-0005-0000-0000-00003E030000}"/>
    <cellStyle name="Normal 2 2 2 3 5 3" xfId="526" xr:uid="{00000000-0005-0000-0000-00003F030000}"/>
    <cellStyle name="Normal 2 2 2 3 5 3 2" xfId="527" xr:uid="{00000000-0005-0000-0000-000040030000}"/>
    <cellStyle name="Normal 2 2 2 3 5 3 2 2" xfId="2096" xr:uid="{00000000-0005-0000-0000-000041030000}"/>
    <cellStyle name="Normal 2 2 2 3 5 3 2 3" xfId="3635" xr:uid="{00000000-0005-0000-0000-000042030000}"/>
    <cellStyle name="Normal 2 2 2 3 5 3 3" xfId="2095" xr:uid="{00000000-0005-0000-0000-000043030000}"/>
    <cellStyle name="Normal 2 2 2 3 5 3 4" xfId="3634" xr:uid="{00000000-0005-0000-0000-000044030000}"/>
    <cellStyle name="Normal 2 2 2 3 5 4" xfId="528" xr:uid="{00000000-0005-0000-0000-000045030000}"/>
    <cellStyle name="Normal 2 2 2 3 5 4 2" xfId="2097" xr:uid="{00000000-0005-0000-0000-000046030000}"/>
    <cellStyle name="Normal 2 2 2 3 5 4 3" xfId="3636" xr:uid="{00000000-0005-0000-0000-000047030000}"/>
    <cellStyle name="Normal 2 2 2 3 5 5" xfId="529" xr:uid="{00000000-0005-0000-0000-000048030000}"/>
    <cellStyle name="Normal 2 2 2 3 5 5 2" xfId="2098" xr:uid="{00000000-0005-0000-0000-000049030000}"/>
    <cellStyle name="Normal 2 2 2 3 5 5 3" xfId="3637" xr:uid="{00000000-0005-0000-0000-00004A030000}"/>
    <cellStyle name="Normal 2 2 2 3 5 6" xfId="530" xr:uid="{00000000-0005-0000-0000-00004B030000}"/>
    <cellStyle name="Normal 2 2 2 3 5 6 2" xfId="2099" xr:uid="{00000000-0005-0000-0000-00004C030000}"/>
    <cellStyle name="Normal 2 2 2 3 5 6 3" xfId="3638" xr:uid="{00000000-0005-0000-0000-00004D030000}"/>
    <cellStyle name="Normal 2 2 2 3 5 7" xfId="521" xr:uid="{00000000-0005-0000-0000-00004E030000}"/>
    <cellStyle name="Normal 2 2 2 3 5 7 2" xfId="4977" xr:uid="{00000000-0005-0000-0000-00004F030000}"/>
    <cellStyle name="Normal 2 2 2 3 5 8" xfId="2090" xr:uid="{00000000-0005-0000-0000-000050030000}"/>
    <cellStyle name="Normal 2 2 2 3 5 9" xfId="3629" xr:uid="{00000000-0005-0000-0000-000051030000}"/>
    <cellStyle name="Normal 2 2 2 3 6" xfId="531" xr:uid="{00000000-0005-0000-0000-000052030000}"/>
    <cellStyle name="Normal 2 2 2 3 6 2" xfId="532" xr:uid="{00000000-0005-0000-0000-000053030000}"/>
    <cellStyle name="Normal 2 2 2 3 6 2 2" xfId="533" xr:uid="{00000000-0005-0000-0000-000054030000}"/>
    <cellStyle name="Normal 2 2 2 3 6 2 2 2" xfId="2102" xr:uid="{00000000-0005-0000-0000-000055030000}"/>
    <cellStyle name="Normal 2 2 2 3 6 2 2 3" xfId="3641" xr:uid="{00000000-0005-0000-0000-000056030000}"/>
    <cellStyle name="Normal 2 2 2 3 6 2 3" xfId="2101" xr:uid="{00000000-0005-0000-0000-000057030000}"/>
    <cellStyle name="Normal 2 2 2 3 6 2 4" xfId="3640" xr:uid="{00000000-0005-0000-0000-000058030000}"/>
    <cellStyle name="Normal 2 2 2 3 6 3" xfId="534" xr:uid="{00000000-0005-0000-0000-000059030000}"/>
    <cellStyle name="Normal 2 2 2 3 6 3 2" xfId="2103" xr:uid="{00000000-0005-0000-0000-00005A030000}"/>
    <cellStyle name="Normal 2 2 2 3 6 3 3" xfId="3642" xr:uid="{00000000-0005-0000-0000-00005B030000}"/>
    <cellStyle name="Normal 2 2 2 3 6 4" xfId="535" xr:uid="{00000000-0005-0000-0000-00005C030000}"/>
    <cellStyle name="Normal 2 2 2 3 6 4 2" xfId="2104" xr:uid="{00000000-0005-0000-0000-00005D030000}"/>
    <cellStyle name="Normal 2 2 2 3 6 4 3" xfId="3643" xr:uid="{00000000-0005-0000-0000-00005E030000}"/>
    <cellStyle name="Normal 2 2 2 3 6 5" xfId="536" xr:uid="{00000000-0005-0000-0000-00005F030000}"/>
    <cellStyle name="Normal 2 2 2 3 6 5 2" xfId="2105" xr:uid="{00000000-0005-0000-0000-000060030000}"/>
    <cellStyle name="Normal 2 2 2 3 6 5 3" xfId="3644" xr:uid="{00000000-0005-0000-0000-000061030000}"/>
    <cellStyle name="Normal 2 2 2 3 6 6" xfId="2100" xr:uid="{00000000-0005-0000-0000-000062030000}"/>
    <cellStyle name="Normal 2 2 2 3 6 7" xfId="3639" xr:uid="{00000000-0005-0000-0000-000063030000}"/>
    <cellStyle name="Normal 2 2 2 3 7" xfId="537" xr:uid="{00000000-0005-0000-0000-000064030000}"/>
    <cellStyle name="Normal 2 2 2 3 7 2" xfId="538" xr:uid="{00000000-0005-0000-0000-000065030000}"/>
    <cellStyle name="Normal 2 2 2 3 7 2 2" xfId="539" xr:uid="{00000000-0005-0000-0000-000066030000}"/>
    <cellStyle name="Normal 2 2 2 3 7 2 2 2" xfId="2108" xr:uid="{00000000-0005-0000-0000-000067030000}"/>
    <cellStyle name="Normal 2 2 2 3 7 2 2 3" xfId="3647" xr:uid="{00000000-0005-0000-0000-000068030000}"/>
    <cellStyle name="Normal 2 2 2 3 7 2 3" xfId="2107" xr:uid="{00000000-0005-0000-0000-000069030000}"/>
    <cellStyle name="Normal 2 2 2 3 7 2 4" xfId="3646" xr:uid="{00000000-0005-0000-0000-00006A030000}"/>
    <cellStyle name="Normal 2 2 2 3 7 3" xfId="540" xr:uid="{00000000-0005-0000-0000-00006B030000}"/>
    <cellStyle name="Normal 2 2 2 3 7 3 2" xfId="2109" xr:uid="{00000000-0005-0000-0000-00006C030000}"/>
    <cellStyle name="Normal 2 2 2 3 7 3 3" xfId="3648" xr:uid="{00000000-0005-0000-0000-00006D030000}"/>
    <cellStyle name="Normal 2 2 2 3 7 4" xfId="2106" xr:uid="{00000000-0005-0000-0000-00006E030000}"/>
    <cellStyle name="Normal 2 2 2 3 7 5" xfId="3645" xr:uid="{00000000-0005-0000-0000-00006F030000}"/>
    <cellStyle name="Normal 2 2 2 3 8" xfId="541" xr:uid="{00000000-0005-0000-0000-000070030000}"/>
    <cellStyle name="Normal 2 2 2 3 8 2" xfId="542" xr:uid="{00000000-0005-0000-0000-000071030000}"/>
    <cellStyle name="Normal 2 2 2 3 8 2 2" xfId="543" xr:uid="{00000000-0005-0000-0000-000072030000}"/>
    <cellStyle name="Normal 2 2 2 3 8 2 2 2" xfId="2112" xr:uid="{00000000-0005-0000-0000-000073030000}"/>
    <cellStyle name="Normal 2 2 2 3 8 2 2 3" xfId="3651" xr:uid="{00000000-0005-0000-0000-000074030000}"/>
    <cellStyle name="Normal 2 2 2 3 8 2 3" xfId="2111" xr:uid="{00000000-0005-0000-0000-000075030000}"/>
    <cellStyle name="Normal 2 2 2 3 8 2 4" xfId="3650" xr:uid="{00000000-0005-0000-0000-000076030000}"/>
    <cellStyle name="Normal 2 2 2 3 8 3" xfId="544" xr:uid="{00000000-0005-0000-0000-000077030000}"/>
    <cellStyle name="Normal 2 2 2 3 8 3 2" xfId="2113" xr:uid="{00000000-0005-0000-0000-000078030000}"/>
    <cellStyle name="Normal 2 2 2 3 8 3 3" xfId="3652" xr:uid="{00000000-0005-0000-0000-000079030000}"/>
    <cellStyle name="Normal 2 2 2 3 8 4" xfId="2110" xr:uid="{00000000-0005-0000-0000-00007A030000}"/>
    <cellStyle name="Normal 2 2 2 3 8 5" xfId="3649" xr:uid="{00000000-0005-0000-0000-00007B030000}"/>
    <cellStyle name="Normal 2 2 2 3 9" xfId="545" xr:uid="{00000000-0005-0000-0000-00007C030000}"/>
    <cellStyle name="Normal 2 2 2 3 9 2" xfId="546" xr:uid="{00000000-0005-0000-0000-00007D030000}"/>
    <cellStyle name="Normal 2 2 2 3 9 2 2" xfId="2115" xr:uid="{00000000-0005-0000-0000-00007E030000}"/>
    <cellStyle name="Normal 2 2 2 3 9 2 3" xfId="3654" xr:uid="{00000000-0005-0000-0000-00007F030000}"/>
    <cellStyle name="Normal 2 2 2 3 9 3" xfId="2114" xr:uid="{00000000-0005-0000-0000-000080030000}"/>
    <cellStyle name="Normal 2 2 2 3 9 4" xfId="3653" xr:uid="{00000000-0005-0000-0000-000081030000}"/>
    <cellStyle name="Normal 2 2 2 4" xfId="111" xr:uid="{00000000-0005-0000-0000-000082030000}"/>
    <cellStyle name="Normal 2 2 2 4 10" xfId="548" xr:uid="{00000000-0005-0000-0000-000083030000}"/>
    <cellStyle name="Normal 2 2 2 4 10 2" xfId="549" xr:uid="{00000000-0005-0000-0000-000084030000}"/>
    <cellStyle name="Normal 2 2 2 4 10 2 2" xfId="2118" xr:uid="{00000000-0005-0000-0000-000085030000}"/>
    <cellStyle name="Normal 2 2 2 4 10 2 3" xfId="3657" xr:uid="{00000000-0005-0000-0000-000086030000}"/>
    <cellStyle name="Normal 2 2 2 4 10 3" xfId="2117" xr:uid="{00000000-0005-0000-0000-000087030000}"/>
    <cellStyle name="Normal 2 2 2 4 10 4" xfId="3656" xr:uid="{00000000-0005-0000-0000-000088030000}"/>
    <cellStyle name="Normal 2 2 2 4 11" xfId="550" xr:uid="{00000000-0005-0000-0000-000089030000}"/>
    <cellStyle name="Normal 2 2 2 4 11 2" xfId="551" xr:uid="{00000000-0005-0000-0000-00008A030000}"/>
    <cellStyle name="Normal 2 2 2 4 11 2 2" xfId="2120" xr:uid="{00000000-0005-0000-0000-00008B030000}"/>
    <cellStyle name="Normal 2 2 2 4 11 2 3" xfId="3659" xr:uid="{00000000-0005-0000-0000-00008C030000}"/>
    <cellStyle name="Normal 2 2 2 4 11 3" xfId="2119" xr:uid="{00000000-0005-0000-0000-00008D030000}"/>
    <cellStyle name="Normal 2 2 2 4 11 4" xfId="3658" xr:uid="{00000000-0005-0000-0000-00008E030000}"/>
    <cellStyle name="Normal 2 2 2 4 12" xfId="552" xr:uid="{00000000-0005-0000-0000-00008F030000}"/>
    <cellStyle name="Normal 2 2 2 4 12 2" xfId="2121" xr:uid="{00000000-0005-0000-0000-000090030000}"/>
    <cellStyle name="Normal 2 2 2 4 12 3" xfId="3660" xr:uid="{00000000-0005-0000-0000-000091030000}"/>
    <cellStyle name="Normal 2 2 2 4 13" xfId="553" xr:uid="{00000000-0005-0000-0000-000092030000}"/>
    <cellStyle name="Normal 2 2 2 4 13 2" xfId="2122" xr:uid="{00000000-0005-0000-0000-000093030000}"/>
    <cellStyle name="Normal 2 2 2 4 13 3" xfId="3661" xr:uid="{00000000-0005-0000-0000-000094030000}"/>
    <cellStyle name="Normal 2 2 2 4 14" xfId="554" xr:uid="{00000000-0005-0000-0000-000095030000}"/>
    <cellStyle name="Normal 2 2 2 4 14 2" xfId="2123" xr:uid="{00000000-0005-0000-0000-000096030000}"/>
    <cellStyle name="Normal 2 2 2 4 14 3" xfId="3662" xr:uid="{00000000-0005-0000-0000-000097030000}"/>
    <cellStyle name="Normal 2 2 2 4 15" xfId="555" xr:uid="{00000000-0005-0000-0000-000098030000}"/>
    <cellStyle name="Normal 2 2 2 4 15 2" xfId="2124" xr:uid="{00000000-0005-0000-0000-000099030000}"/>
    <cellStyle name="Normal 2 2 2 4 15 3" xfId="3663" xr:uid="{00000000-0005-0000-0000-00009A030000}"/>
    <cellStyle name="Normal 2 2 2 4 16" xfId="547" xr:uid="{00000000-0005-0000-0000-00009B030000}"/>
    <cellStyle name="Normal 2 2 2 4 16 2" xfId="4978" xr:uid="{00000000-0005-0000-0000-00009C030000}"/>
    <cellStyle name="Normal 2 2 2 4 17" xfId="2116" xr:uid="{00000000-0005-0000-0000-00009D030000}"/>
    <cellStyle name="Normal 2 2 2 4 18" xfId="3655" xr:uid="{00000000-0005-0000-0000-00009E030000}"/>
    <cellStyle name="Normal 2 2 2 4 2" xfId="131" xr:uid="{00000000-0005-0000-0000-00009F030000}"/>
    <cellStyle name="Normal 2 2 2 4 2 10" xfId="557" xr:uid="{00000000-0005-0000-0000-0000A0030000}"/>
    <cellStyle name="Normal 2 2 2 4 2 10 2" xfId="2126" xr:uid="{00000000-0005-0000-0000-0000A1030000}"/>
    <cellStyle name="Normal 2 2 2 4 2 10 3" xfId="3665" xr:uid="{00000000-0005-0000-0000-0000A2030000}"/>
    <cellStyle name="Normal 2 2 2 4 2 11" xfId="556" xr:uid="{00000000-0005-0000-0000-0000A3030000}"/>
    <cellStyle name="Normal 2 2 2 4 2 11 2" xfId="4979" xr:uid="{00000000-0005-0000-0000-0000A4030000}"/>
    <cellStyle name="Normal 2 2 2 4 2 12" xfId="2125" xr:uid="{00000000-0005-0000-0000-0000A5030000}"/>
    <cellStyle name="Normal 2 2 2 4 2 13" xfId="3664" xr:uid="{00000000-0005-0000-0000-0000A6030000}"/>
    <cellStyle name="Normal 2 2 2 4 2 2" xfId="176" xr:uid="{00000000-0005-0000-0000-0000A7030000}"/>
    <cellStyle name="Normal 2 2 2 4 2 2 2" xfId="559" xr:uid="{00000000-0005-0000-0000-0000A8030000}"/>
    <cellStyle name="Normal 2 2 2 4 2 2 2 2" xfId="560" xr:uid="{00000000-0005-0000-0000-0000A9030000}"/>
    <cellStyle name="Normal 2 2 2 4 2 2 2 2 2" xfId="561" xr:uid="{00000000-0005-0000-0000-0000AA030000}"/>
    <cellStyle name="Normal 2 2 2 4 2 2 2 2 2 2" xfId="2130" xr:uid="{00000000-0005-0000-0000-0000AB030000}"/>
    <cellStyle name="Normal 2 2 2 4 2 2 2 2 2 3" xfId="3669" xr:uid="{00000000-0005-0000-0000-0000AC030000}"/>
    <cellStyle name="Normal 2 2 2 4 2 2 2 2 3" xfId="2129" xr:uid="{00000000-0005-0000-0000-0000AD030000}"/>
    <cellStyle name="Normal 2 2 2 4 2 2 2 2 4" xfId="3668" xr:uid="{00000000-0005-0000-0000-0000AE030000}"/>
    <cellStyle name="Normal 2 2 2 4 2 2 2 3" xfId="562" xr:uid="{00000000-0005-0000-0000-0000AF030000}"/>
    <cellStyle name="Normal 2 2 2 4 2 2 2 3 2" xfId="2131" xr:uid="{00000000-0005-0000-0000-0000B0030000}"/>
    <cellStyle name="Normal 2 2 2 4 2 2 2 3 3" xfId="3670" xr:uid="{00000000-0005-0000-0000-0000B1030000}"/>
    <cellStyle name="Normal 2 2 2 4 2 2 2 4" xfId="563" xr:uid="{00000000-0005-0000-0000-0000B2030000}"/>
    <cellStyle name="Normal 2 2 2 4 2 2 2 4 2" xfId="2132" xr:uid="{00000000-0005-0000-0000-0000B3030000}"/>
    <cellStyle name="Normal 2 2 2 4 2 2 2 4 3" xfId="3671" xr:uid="{00000000-0005-0000-0000-0000B4030000}"/>
    <cellStyle name="Normal 2 2 2 4 2 2 2 5" xfId="564" xr:uid="{00000000-0005-0000-0000-0000B5030000}"/>
    <cellStyle name="Normal 2 2 2 4 2 2 2 5 2" xfId="2133" xr:uid="{00000000-0005-0000-0000-0000B6030000}"/>
    <cellStyle name="Normal 2 2 2 4 2 2 2 5 3" xfId="3672" xr:uid="{00000000-0005-0000-0000-0000B7030000}"/>
    <cellStyle name="Normal 2 2 2 4 2 2 2 6" xfId="2128" xr:uid="{00000000-0005-0000-0000-0000B8030000}"/>
    <cellStyle name="Normal 2 2 2 4 2 2 2 7" xfId="3667" xr:uid="{00000000-0005-0000-0000-0000B9030000}"/>
    <cellStyle name="Normal 2 2 2 4 2 2 3" xfId="565" xr:uid="{00000000-0005-0000-0000-0000BA030000}"/>
    <cellStyle name="Normal 2 2 2 4 2 2 3 2" xfId="566" xr:uid="{00000000-0005-0000-0000-0000BB030000}"/>
    <cellStyle name="Normal 2 2 2 4 2 2 3 2 2" xfId="2135" xr:uid="{00000000-0005-0000-0000-0000BC030000}"/>
    <cellStyle name="Normal 2 2 2 4 2 2 3 2 3" xfId="3674" xr:uid="{00000000-0005-0000-0000-0000BD030000}"/>
    <cellStyle name="Normal 2 2 2 4 2 2 3 3" xfId="2134" xr:uid="{00000000-0005-0000-0000-0000BE030000}"/>
    <cellStyle name="Normal 2 2 2 4 2 2 3 4" xfId="3673" xr:uid="{00000000-0005-0000-0000-0000BF030000}"/>
    <cellStyle name="Normal 2 2 2 4 2 2 4" xfId="567" xr:uid="{00000000-0005-0000-0000-0000C0030000}"/>
    <cellStyle name="Normal 2 2 2 4 2 2 4 2" xfId="2136" xr:uid="{00000000-0005-0000-0000-0000C1030000}"/>
    <cellStyle name="Normal 2 2 2 4 2 2 4 3" xfId="3675" xr:uid="{00000000-0005-0000-0000-0000C2030000}"/>
    <cellStyle name="Normal 2 2 2 4 2 2 5" xfId="568" xr:uid="{00000000-0005-0000-0000-0000C3030000}"/>
    <cellStyle name="Normal 2 2 2 4 2 2 5 2" xfId="2137" xr:uid="{00000000-0005-0000-0000-0000C4030000}"/>
    <cellStyle name="Normal 2 2 2 4 2 2 5 3" xfId="3676" xr:uid="{00000000-0005-0000-0000-0000C5030000}"/>
    <cellStyle name="Normal 2 2 2 4 2 2 6" xfId="569" xr:uid="{00000000-0005-0000-0000-0000C6030000}"/>
    <cellStyle name="Normal 2 2 2 4 2 2 6 2" xfId="2138" xr:uid="{00000000-0005-0000-0000-0000C7030000}"/>
    <cellStyle name="Normal 2 2 2 4 2 2 6 3" xfId="3677" xr:uid="{00000000-0005-0000-0000-0000C8030000}"/>
    <cellStyle name="Normal 2 2 2 4 2 2 7" xfId="558" xr:uid="{00000000-0005-0000-0000-0000C9030000}"/>
    <cellStyle name="Normal 2 2 2 4 2 2 7 2" xfId="4980" xr:uid="{00000000-0005-0000-0000-0000CA030000}"/>
    <cellStyle name="Normal 2 2 2 4 2 2 8" xfId="2127" xr:uid="{00000000-0005-0000-0000-0000CB030000}"/>
    <cellStyle name="Normal 2 2 2 4 2 2 9" xfId="3666" xr:uid="{00000000-0005-0000-0000-0000CC030000}"/>
    <cellStyle name="Normal 2 2 2 4 2 3" xfId="221" xr:uid="{00000000-0005-0000-0000-0000CD030000}"/>
    <cellStyle name="Normal 2 2 2 4 2 3 2" xfId="571" xr:uid="{00000000-0005-0000-0000-0000CE030000}"/>
    <cellStyle name="Normal 2 2 2 4 2 3 2 2" xfId="572" xr:uid="{00000000-0005-0000-0000-0000CF030000}"/>
    <cellStyle name="Normal 2 2 2 4 2 3 2 2 2" xfId="2141" xr:uid="{00000000-0005-0000-0000-0000D0030000}"/>
    <cellStyle name="Normal 2 2 2 4 2 3 2 2 3" xfId="3680" xr:uid="{00000000-0005-0000-0000-0000D1030000}"/>
    <cellStyle name="Normal 2 2 2 4 2 3 2 3" xfId="2140" xr:uid="{00000000-0005-0000-0000-0000D2030000}"/>
    <cellStyle name="Normal 2 2 2 4 2 3 2 4" xfId="3679" xr:uid="{00000000-0005-0000-0000-0000D3030000}"/>
    <cellStyle name="Normal 2 2 2 4 2 3 3" xfId="573" xr:uid="{00000000-0005-0000-0000-0000D4030000}"/>
    <cellStyle name="Normal 2 2 2 4 2 3 3 2" xfId="2142" xr:uid="{00000000-0005-0000-0000-0000D5030000}"/>
    <cellStyle name="Normal 2 2 2 4 2 3 3 3" xfId="3681" xr:uid="{00000000-0005-0000-0000-0000D6030000}"/>
    <cellStyle name="Normal 2 2 2 4 2 3 4" xfId="574" xr:uid="{00000000-0005-0000-0000-0000D7030000}"/>
    <cellStyle name="Normal 2 2 2 4 2 3 4 2" xfId="2143" xr:uid="{00000000-0005-0000-0000-0000D8030000}"/>
    <cellStyle name="Normal 2 2 2 4 2 3 4 3" xfId="3682" xr:uid="{00000000-0005-0000-0000-0000D9030000}"/>
    <cellStyle name="Normal 2 2 2 4 2 3 5" xfId="575" xr:uid="{00000000-0005-0000-0000-0000DA030000}"/>
    <cellStyle name="Normal 2 2 2 4 2 3 5 2" xfId="2144" xr:uid="{00000000-0005-0000-0000-0000DB030000}"/>
    <cellStyle name="Normal 2 2 2 4 2 3 5 3" xfId="3683" xr:uid="{00000000-0005-0000-0000-0000DC030000}"/>
    <cellStyle name="Normal 2 2 2 4 2 3 6" xfId="570" xr:uid="{00000000-0005-0000-0000-0000DD030000}"/>
    <cellStyle name="Normal 2 2 2 4 2 3 6 2" xfId="4981" xr:uid="{00000000-0005-0000-0000-0000DE030000}"/>
    <cellStyle name="Normal 2 2 2 4 2 3 7" xfId="2139" xr:uid="{00000000-0005-0000-0000-0000DF030000}"/>
    <cellStyle name="Normal 2 2 2 4 2 3 8" xfId="3678" xr:uid="{00000000-0005-0000-0000-0000E0030000}"/>
    <cellStyle name="Normal 2 2 2 4 2 4" xfId="576" xr:uid="{00000000-0005-0000-0000-0000E1030000}"/>
    <cellStyle name="Normal 2 2 2 4 2 4 2" xfId="577" xr:uid="{00000000-0005-0000-0000-0000E2030000}"/>
    <cellStyle name="Normal 2 2 2 4 2 4 2 2" xfId="578" xr:uid="{00000000-0005-0000-0000-0000E3030000}"/>
    <cellStyle name="Normal 2 2 2 4 2 4 2 2 2" xfId="2147" xr:uid="{00000000-0005-0000-0000-0000E4030000}"/>
    <cellStyle name="Normal 2 2 2 4 2 4 2 2 3" xfId="3686" xr:uid="{00000000-0005-0000-0000-0000E5030000}"/>
    <cellStyle name="Normal 2 2 2 4 2 4 2 3" xfId="2146" xr:uid="{00000000-0005-0000-0000-0000E6030000}"/>
    <cellStyle name="Normal 2 2 2 4 2 4 2 4" xfId="3685" xr:uid="{00000000-0005-0000-0000-0000E7030000}"/>
    <cellStyle name="Normal 2 2 2 4 2 4 3" xfId="579" xr:uid="{00000000-0005-0000-0000-0000E8030000}"/>
    <cellStyle name="Normal 2 2 2 4 2 4 3 2" xfId="2148" xr:uid="{00000000-0005-0000-0000-0000E9030000}"/>
    <cellStyle name="Normal 2 2 2 4 2 4 3 3" xfId="3687" xr:uid="{00000000-0005-0000-0000-0000EA030000}"/>
    <cellStyle name="Normal 2 2 2 4 2 4 4" xfId="2145" xr:uid="{00000000-0005-0000-0000-0000EB030000}"/>
    <cellStyle name="Normal 2 2 2 4 2 4 5" xfId="3684" xr:uid="{00000000-0005-0000-0000-0000EC030000}"/>
    <cellStyle name="Normal 2 2 2 4 2 5" xfId="580" xr:uid="{00000000-0005-0000-0000-0000ED030000}"/>
    <cellStyle name="Normal 2 2 2 4 2 5 2" xfId="581" xr:uid="{00000000-0005-0000-0000-0000EE030000}"/>
    <cellStyle name="Normal 2 2 2 4 2 5 2 2" xfId="582" xr:uid="{00000000-0005-0000-0000-0000EF030000}"/>
    <cellStyle name="Normal 2 2 2 4 2 5 2 2 2" xfId="2151" xr:uid="{00000000-0005-0000-0000-0000F0030000}"/>
    <cellStyle name="Normal 2 2 2 4 2 5 2 2 3" xfId="3690" xr:uid="{00000000-0005-0000-0000-0000F1030000}"/>
    <cellStyle name="Normal 2 2 2 4 2 5 2 3" xfId="2150" xr:uid="{00000000-0005-0000-0000-0000F2030000}"/>
    <cellStyle name="Normal 2 2 2 4 2 5 2 4" xfId="3689" xr:uid="{00000000-0005-0000-0000-0000F3030000}"/>
    <cellStyle name="Normal 2 2 2 4 2 5 3" xfId="583" xr:uid="{00000000-0005-0000-0000-0000F4030000}"/>
    <cellStyle name="Normal 2 2 2 4 2 5 3 2" xfId="2152" xr:uid="{00000000-0005-0000-0000-0000F5030000}"/>
    <cellStyle name="Normal 2 2 2 4 2 5 3 3" xfId="3691" xr:uid="{00000000-0005-0000-0000-0000F6030000}"/>
    <cellStyle name="Normal 2 2 2 4 2 5 4" xfId="2149" xr:uid="{00000000-0005-0000-0000-0000F7030000}"/>
    <cellStyle name="Normal 2 2 2 4 2 5 5" xfId="3688" xr:uid="{00000000-0005-0000-0000-0000F8030000}"/>
    <cellStyle name="Normal 2 2 2 4 2 6" xfId="584" xr:uid="{00000000-0005-0000-0000-0000F9030000}"/>
    <cellStyle name="Normal 2 2 2 4 2 6 2" xfId="585" xr:uid="{00000000-0005-0000-0000-0000FA030000}"/>
    <cellStyle name="Normal 2 2 2 4 2 6 2 2" xfId="2154" xr:uid="{00000000-0005-0000-0000-0000FB030000}"/>
    <cellStyle name="Normal 2 2 2 4 2 6 2 3" xfId="3693" xr:uid="{00000000-0005-0000-0000-0000FC030000}"/>
    <cellStyle name="Normal 2 2 2 4 2 6 3" xfId="2153" xr:uid="{00000000-0005-0000-0000-0000FD030000}"/>
    <cellStyle name="Normal 2 2 2 4 2 6 4" xfId="3692" xr:uid="{00000000-0005-0000-0000-0000FE030000}"/>
    <cellStyle name="Normal 2 2 2 4 2 7" xfId="586" xr:uid="{00000000-0005-0000-0000-0000FF030000}"/>
    <cellStyle name="Normal 2 2 2 4 2 7 2" xfId="587" xr:uid="{00000000-0005-0000-0000-000000040000}"/>
    <cellStyle name="Normal 2 2 2 4 2 7 2 2" xfId="2156" xr:uid="{00000000-0005-0000-0000-000001040000}"/>
    <cellStyle name="Normal 2 2 2 4 2 7 2 3" xfId="3695" xr:uid="{00000000-0005-0000-0000-000002040000}"/>
    <cellStyle name="Normal 2 2 2 4 2 7 3" xfId="2155" xr:uid="{00000000-0005-0000-0000-000003040000}"/>
    <cellStyle name="Normal 2 2 2 4 2 7 4" xfId="3694" xr:uid="{00000000-0005-0000-0000-000004040000}"/>
    <cellStyle name="Normal 2 2 2 4 2 8" xfId="588" xr:uid="{00000000-0005-0000-0000-000005040000}"/>
    <cellStyle name="Normal 2 2 2 4 2 8 2" xfId="2157" xr:uid="{00000000-0005-0000-0000-000006040000}"/>
    <cellStyle name="Normal 2 2 2 4 2 8 3" xfId="3696" xr:uid="{00000000-0005-0000-0000-000007040000}"/>
    <cellStyle name="Normal 2 2 2 4 2 9" xfId="589" xr:uid="{00000000-0005-0000-0000-000008040000}"/>
    <cellStyle name="Normal 2 2 2 4 2 9 2" xfId="2158" xr:uid="{00000000-0005-0000-0000-000009040000}"/>
    <cellStyle name="Normal 2 2 2 4 2 9 3" xfId="3697" xr:uid="{00000000-0005-0000-0000-00000A040000}"/>
    <cellStyle name="Normal 2 2 2 4 3" xfId="145" xr:uid="{00000000-0005-0000-0000-00000B040000}"/>
    <cellStyle name="Normal 2 2 2 4 3 10" xfId="2159" xr:uid="{00000000-0005-0000-0000-00000C040000}"/>
    <cellStyle name="Normal 2 2 2 4 3 11" xfId="3698" xr:uid="{00000000-0005-0000-0000-00000D040000}"/>
    <cellStyle name="Normal 2 2 2 4 3 2" xfId="190" xr:uid="{00000000-0005-0000-0000-00000E040000}"/>
    <cellStyle name="Normal 2 2 2 4 3 2 2" xfId="592" xr:uid="{00000000-0005-0000-0000-00000F040000}"/>
    <cellStyle name="Normal 2 2 2 4 3 2 2 2" xfId="593" xr:uid="{00000000-0005-0000-0000-000010040000}"/>
    <cellStyle name="Normal 2 2 2 4 3 2 2 2 2" xfId="2162" xr:uid="{00000000-0005-0000-0000-000011040000}"/>
    <cellStyle name="Normal 2 2 2 4 3 2 2 2 3" xfId="3701" xr:uid="{00000000-0005-0000-0000-000012040000}"/>
    <cellStyle name="Normal 2 2 2 4 3 2 2 3" xfId="2161" xr:uid="{00000000-0005-0000-0000-000013040000}"/>
    <cellStyle name="Normal 2 2 2 4 3 2 2 4" xfId="3700" xr:uid="{00000000-0005-0000-0000-000014040000}"/>
    <cellStyle name="Normal 2 2 2 4 3 2 3" xfId="594" xr:uid="{00000000-0005-0000-0000-000015040000}"/>
    <cellStyle name="Normal 2 2 2 4 3 2 3 2" xfId="2163" xr:uid="{00000000-0005-0000-0000-000016040000}"/>
    <cellStyle name="Normal 2 2 2 4 3 2 3 3" xfId="3702" xr:uid="{00000000-0005-0000-0000-000017040000}"/>
    <cellStyle name="Normal 2 2 2 4 3 2 4" xfId="595" xr:uid="{00000000-0005-0000-0000-000018040000}"/>
    <cellStyle name="Normal 2 2 2 4 3 2 4 2" xfId="2164" xr:uid="{00000000-0005-0000-0000-000019040000}"/>
    <cellStyle name="Normal 2 2 2 4 3 2 4 3" xfId="3703" xr:uid="{00000000-0005-0000-0000-00001A040000}"/>
    <cellStyle name="Normal 2 2 2 4 3 2 5" xfId="596" xr:uid="{00000000-0005-0000-0000-00001B040000}"/>
    <cellStyle name="Normal 2 2 2 4 3 2 5 2" xfId="2165" xr:uid="{00000000-0005-0000-0000-00001C040000}"/>
    <cellStyle name="Normal 2 2 2 4 3 2 5 3" xfId="3704" xr:uid="{00000000-0005-0000-0000-00001D040000}"/>
    <cellStyle name="Normal 2 2 2 4 3 2 6" xfId="591" xr:uid="{00000000-0005-0000-0000-00001E040000}"/>
    <cellStyle name="Normal 2 2 2 4 3 2 6 2" xfId="4983" xr:uid="{00000000-0005-0000-0000-00001F040000}"/>
    <cellStyle name="Normal 2 2 2 4 3 2 7" xfId="2160" xr:uid="{00000000-0005-0000-0000-000020040000}"/>
    <cellStyle name="Normal 2 2 2 4 3 2 8" xfId="3699" xr:uid="{00000000-0005-0000-0000-000021040000}"/>
    <cellStyle name="Normal 2 2 2 4 3 3" xfId="235" xr:uid="{00000000-0005-0000-0000-000022040000}"/>
    <cellStyle name="Normal 2 2 2 4 3 3 2" xfId="598" xr:uid="{00000000-0005-0000-0000-000023040000}"/>
    <cellStyle name="Normal 2 2 2 4 3 3 2 2" xfId="599" xr:uid="{00000000-0005-0000-0000-000024040000}"/>
    <cellStyle name="Normal 2 2 2 4 3 3 2 2 2" xfId="2168" xr:uid="{00000000-0005-0000-0000-000025040000}"/>
    <cellStyle name="Normal 2 2 2 4 3 3 2 2 3" xfId="3707" xr:uid="{00000000-0005-0000-0000-000026040000}"/>
    <cellStyle name="Normal 2 2 2 4 3 3 2 3" xfId="2167" xr:uid="{00000000-0005-0000-0000-000027040000}"/>
    <cellStyle name="Normal 2 2 2 4 3 3 2 4" xfId="3706" xr:uid="{00000000-0005-0000-0000-000028040000}"/>
    <cellStyle name="Normal 2 2 2 4 3 3 3" xfId="600" xr:uid="{00000000-0005-0000-0000-000029040000}"/>
    <cellStyle name="Normal 2 2 2 4 3 3 3 2" xfId="2169" xr:uid="{00000000-0005-0000-0000-00002A040000}"/>
    <cellStyle name="Normal 2 2 2 4 3 3 3 3" xfId="3708" xr:uid="{00000000-0005-0000-0000-00002B040000}"/>
    <cellStyle name="Normal 2 2 2 4 3 3 4" xfId="597" xr:uid="{00000000-0005-0000-0000-00002C040000}"/>
    <cellStyle name="Normal 2 2 2 4 3 3 4 2" xfId="4984" xr:uid="{00000000-0005-0000-0000-00002D040000}"/>
    <cellStyle name="Normal 2 2 2 4 3 3 5" xfId="2166" xr:uid="{00000000-0005-0000-0000-00002E040000}"/>
    <cellStyle name="Normal 2 2 2 4 3 3 6" xfId="3705" xr:uid="{00000000-0005-0000-0000-00002F040000}"/>
    <cellStyle name="Normal 2 2 2 4 3 4" xfId="601" xr:uid="{00000000-0005-0000-0000-000030040000}"/>
    <cellStyle name="Normal 2 2 2 4 3 4 2" xfId="602" xr:uid="{00000000-0005-0000-0000-000031040000}"/>
    <cellStyle name="Normal 2 2 2 4 3 4 2 2" xfId="2171" xr:uid="{00000000-0005-0000-0000-000032040000}"/>
    <cellStyle name="Normal 2 2 2 4 3 4 2 3" xfId="3710" xr:uid="{00000000-0005-0000-0000-000033040000}"/>
    <cellStyle name="Normal 2 2 2 4 3 4 3" xfId="2170" xr:uid="{00000000-0005-0000-0000-000034040000}"/>
    <cellStyle name="Normal 2 2 2 4 3 4 4" xfId="3709" xr:uid="{00000000-0005-0000-0000-000035040000}"/>
    <cellStyle name="Normal 2 2 2 4 3 5" xfId="603" xr:uid="{00000000-0005-0000-0000-000036040000}"/>
    <cellStyle name="Normal 2 2 2 4 3 5 2" xfId="604" xr:uid="{00000000-0005-0000-0000-000037040000}"/>
    <cellStyle name="Normal 2 2 2 4 3 5 2 2" xfId="2173" xr:uid="{00000000-0005-0000-0000-000038040000}"/>
    <cellStyle name="Normal 2 2 2 4 3 5 2 3" xfId="3712" xr:uid="{00000000-0005-0000-0000-000039040000}"/>
    <cellStyle name="Normal 2 2 2 4 3 5 3" xfId="2172" xr:uid="{00000000-0005-0000-0000-00003A040000}"/>
    <cellStyle name="Normal 2 2 2 4 3 5 4" xfId="3711" xr:uid="{00000000-0005-0000-0000-00003B040000}"/>
    <cellStyle name="Normal 2 2 2 4 3 6" xfId="605" xr:uid="{00000000-0005-0000-0000-00003C040000}"/>
    <cellStyle name="Normal 2 2 2 4 3 6 2" xfId="2174" xr:uid="{00000000-0005-0000-0000-00003D040000}"/>
    <cellStyle name="Normal 2 2 2 4 3 6 3" xfId="3713" xr:uid="{00000000-0005-0000-0000-00003E040000}"/>
    <cellStyle name="Normal 2 2 2 4 3 7" xfId="606" xr:uid="{00000000-0005-0000-0000-00003F040000}"/>
    <cellStyle name="Normal 2 2 2 4 3 7 2" xfId="2175" xr:uid="{00000000-0005-0000-0000-000040040000}"/>
    <cellStyle name="Normal 2 2 2 4 3 7 3" xfId="3714" xr:uid="{00000000-0005-0000-0000-000041040000}"/>
    <cellStyle name="Normal 2 2 2 4 3 8" xfId="607" xr:uid="{00000000-0005-0000-0000-000042040000}"/>
    <cellStyle name="Normal 2 2 2 4 3 8 2" xfId="2176" xr:uid="{00000000-0005-0000-0000-000043040000}"/>
    <cellStyle name="Normal 2 2 2 4 3 8 3" xfId="3715" xr:uid="{00000000-0005-0000-0000-000044040000}"/>
    <cellStyle name="Normal 2 2 2 4 3 9" xfId="590" xr:uid="{00000000-0005-0000-0000-000045040000}"/>
    <cellStyle name="Normal 2 2 2 4 3 9 2" xfId="4982" xr:uid="{00000000-0005-0000-0000-000046040000}"/>
    <cellStyle name="Normal 2 2 2 4 4" xfId="162" xr:uid="{00000000-0005-0000-0000-000047040000}"/>
    <cellStyle name="Normal 2 2 2 4 4 10" xfId="3716" xr:uid="{00000000-0005-0000-0000-000048040000}"/>
    <cellStyle name="Normal 2 2 2 4 4 2" xfId="609" xr:uid="{00000000-0005-0000-0000-000049040000}"/>
    <cellStyle name="Normal 2 2 2 4 4 2 2" xfId="610" xr:uid="{00000000-0005-0000-0000-00004A040000}"/>
    <cellStyle name="Normal 2 2 2 4 4 2 2 2" xfId="611" xr:uid="{00000000-0005-0000-0000-00004B040000}"/>
    <cellStyle name="Normal 2 2 2 4 4 2 2 2 2" xfId="2180" xr:uid="{00000000-0005-0000-0000-00004C040000}"/>
    <cellStyle name="Normal 2 2 2 4 4 2 2 2 3" xfId="3719" xr:uid="{00000000-0005-0000-0000-00004D040000}"/>
    <cellStyle name="Normal 2 2 2 4 4 2 2 3" xfId="2179" xr:uid="{00000000-0005-0000-0000-00004E040000}"/>
    <cellStyle name="Normal 2 2 2 4 4 2 2 4" xfId="3718" xr:uid="{00000000-0005-0000-0000-00004F040000}"/>
    <cellStyle name="Normal 2 2 2 4 4 2 3" xfId="612" xr:uid="{00000000-0005-0000-0000-000050040000}"/>
    <cellStyle name="Normal 2 2 2 4 4 2 3 2" xfId="2181" xr:uid="{00000000-0005-0000-0000-000051040000}"/>
    <cellStyle name="Normal 2 2 2 4 4 2 3 3" xfId="3720" xr:uid="{00000000-0005-0000-0000-000052040000}"/>
    <cellStyle name="Normal 2 2 2 4 4 2 4" xfId="613" xr:uid="{00000000-0005-0000-0000-000053040000}"/>
    <cellStyle name="Normal 2 2 2 4 4 2 4 2" xfId="2182" xr:uid="{00000000-0005-0000-0000-000054040000}"/>
    <cellStyle name="Normal 2 2 2 4 4 2 4 3" xfId="3721" xr:uid="{00000000-0005-0000-0000-000055040000}"/>
    <cellStyle name="Normal 2 2 2 4 4 2 5" xfId="614" xr:uid="{00000000-0005-0000-0000-000056040000}"/>
    <cellStyle name="Normal 2 2 2 4 4 2 5 2" xfId="2183" xr:uid="{00000000-0005-0000-0000-000057040000}"/>
    <cellStyle name="Normal 2 2 2 4 4 2 5 3" xfId="3722" xr:uid="{00000000-0005-0000-0000-000058040000}"/>
    <cellStyle name="Normal 2 2 2 4 4 2 6" xfId="2178" xr:uid="{00000000-0005-0000-0000-000059040000}"/>
    <cellStyle name="Normal 2 2 2 4 4 2 7" xfId="3717" xr:uid="{00000000-0005-0000-0000-00005A040000}"/>
    <cellStyle name="Normal 2 2 2 4 4 3" xfId="615" xr:uid="{00000000-0005-0000-0000-00005B040000}"/>
    <cellStyle name="Normal 2 2 2 4 4 3 2" xfId="616" xr:uid="{00000000-0005-0000-0000-00005C040000}"/>
    <cellStyle name="Normal 2 2 2 4 4 3 2 2" xfId="617" xr:uid="{00000000-0005-0000-0000-00005D040000}"/>
    <cellStyle name="Normal 2 2 2 4 4 3 2 2 2" xfId="2186" xr:uid="{00000000-0005-0000-0000-00005E040000}"/>
    <cellStyle name="Normal 2 2 2 4 4 3 2 2 3" xfId="3725" xr:uid="{00000000-0005-0000-0000-00005F040000}"/>
    <cellStyle name="Normal 2 2 2 4 4 3 2 3" xfId="2185" xr:uid="{00000000-0005-0000-0000-000060040000}"/>
    <cellStyle name="Normal 2 2 2 4 4 3 2 4" xfId="3724" xr:uid="{00000000-0005-0000-0000-000061040000}"/>
    <cellStyle name="Normal 2 2 2 4 4 3 3" xfId="618" xr:uid="{00000000-0005-0000-0000-000062040000}"/>
    <cellStyle name="Normal 2 2 2 4 4 3 3 2" xfId="2187" xr:uid="{00000000-0005-0000-0000-000063040000}"/>
    <cellStyle name="Normal 2 2 2 4 4 3 3 3" xfId="3726" xr:uid="{00000000-0005-0000-0000-000064040000}"/>
    <cellStyle name="Normal 2 2 2 4 4 3 4" xfId="2184" xr:uid="{00000000-0005-0000-0000-000065040000}"/>
    <cellStyle name="Normal 2 2 2 4 4 3 5" xfId="3723" xr:uid="{00000000-0005-0000-0000-000066040000}"/>
    <cellStyle name="Normal 2 2 2 4 4 4" xfId="619" xr:uid="{00000000-0005-0000-0000-000067040000}"/>
    <cellStyle name="Normal 2 2 2 4 4 4 2" xfId="620" xr:uid="{00000000-0005-0000-0000-000068040000}"/>
    <cellStyle name="Normal 2 2 2 4 4 4 2 2" xfId="2189" xr:uid="{00000000-0005-0000-0000-000069040000}"/>
    <cellStyle name="Normal 2 2 2 4 4 4 2 3" xfId="3728" xr:uid="{00000000-0005-0000-0000-00006A040000}"/>
    <cellStyle name="Normal 2 2 2 4 4 4 3" xfId="2188" xr:uid="{00000000-0005-0000-0000-00006B040000}"/>
    <cellStyle name="Normal 2 2 2 4 4 4 4" xfId="3727" xr:uid="{00000000-0005-0000-0000-00006C040000}"/>
    <cellStyle name="Normal 2 2 2 4 4 5" xfId="621" xr:uid="{00000000-0005-0000-0000-00006D040000}"/>
    <cellStyle name="Normal 2 2 2 4 4 5 2" xfId="2190" xr:uid="{00000000-0005-0000-0000-00006E040000}"/>
    <cellStyle name="Normal 2 2 2 4 4 5 3" xfId="3729" xr:uid="{00000000-0005-0000-0000-00006F040000}"/>
    <cellStyle name="Normal 2 2 2 4 4 6" xfId="622" xr:uid="{00000000-0005-0000-0000-000070040000}"/>
    <cellStyle name="Normal 2 2 2 4 4 6 2" xfId="2191" xr:uid="{00000000-0005-0000-0000-000071040000}"/>
    <cellStyle name="Normal 2 2 2 4 4 6 3" xfId="3730" xr:uid="{00000000-0005-0000-0000-000072040000}"/>
    <cellStyle name="Normal 2 2 2 4 4 7" xfId="623" xr:uid="{00000000-0005-0000-0000-000073040000}"/>
    <cellStyle name="Normal 2 2 2 4 4 7 2" xfId="2192" xr:uid="{00000000-0005-0000-0000-000074040000}"/>
    <cellStyle name="Normal 2 2 2 4 4 7 3" xfId="3731" xr:uid="{00000000-0005-0000-0000-000075040000}"/>
    <cellStyle name="Normal 2 2 2 4 4 8" xfId="608" xr:uid="{00000000-0005-0000-0000-000076040000}"/>
    <cellStyle name="Normal 2 2 2 4 4 8 2" xfId="4985" xr:uid="{00000000-0005-0000-0000-000077040000}"/>
    <cellStyle name="Normal 2 2 2 4 4 9" xfId="2177" xr:uid="{00000000-0005-0000-0000-000078040000}"/>
    <cellStyle name="Normal 2 2 2 4 5" xfId="207" xr:uid="{00000000-0005-0000-0000-000079040000}"/>
    <cellStyle name="Normal 2 2 2 4 5 2" xfId="625" xr:uid="{00000000-0005-0000-0000-00007A040000}"/>
    <cellStyle name="Normal 2 2 2 4 5 2 2" xfId="626" xr:uid="{00000000-0005-0000-0000-00007B040000}"/>
    <cellStyle name="Normal 2 2 2 4 5 2 2 2" xfId="627" xr:uid="{00000000-0005-0000-0000-00007C040000}"/>
    <cellStyle name="Normal 2 2 2 4 5 2 2 2 2" xfId="2196" xr:uid="{00000000-0005-0000-0000-00007D040000}"/>
    <cellStyle name="Normal 2 2 2 4 5 2 2 2 3" xfId="3735" xr:uid="{00000000-0005-0000-0000-00007E040000}"/>
    <cellStyle name="Normal 2 2 2 4 5 2 2 3" xfId="2195" xr:uid="{00000000-0005-0000-0000-00007F040000}"/>
    <cellStyle name="Normal 2 2 2 4 5 2 2 4" xfId="3734" xr:uid="{00000000-0005-0000-0000-000080040000}"/>
    <cellStyle name="Normal 2 2 2 4 5 2 3" xfId="628" xr:uid="{00000000-0005-0000-0000-000081040000}"/>
    <cellStyle name="Normal 2 2 2 4 5 2 3 2" xfId="2197" xr:uid="{00000000-0005-0000-0000-000082040000}"/>
    <cellStyle name="Normal 2 2 2 4 5 2 3 3" xfId="3736" xr:uid="{00000000-0005-0000-0000-000083040000}"/>
    <cellStyle name="Normal 2 2 2 4 5 2 4" xfId="2194" xr:uid="{00000000-0005-0000-0000-000084040000}"/>
    <cellStyle name="Normal 2 2 2 4 5 2 5" xfId="3733" xr:uid="{00000000-0005-0000-0000-000085040000}"/>
    <cellStyle name="Normal 2 2 2 4 5 3" xfId="629" xr:uid="{00000000-0005-0000-0000-000086040000}"/>
    <cellStyle name="Normal 2 2 2 4 5 3 2" xfId="630" xr:uid="{00000000-0005-0000-0000-000087040000}"/>
    <cellStyle name="Normal 2 2 2 4 5 3 2 2" xfId="2199" xr:uid="{00000000-0005-0000-0000-000088040000}"/>
    <cellStyle name="Normal 2 2 2 4 5 3 2 3" xfId="3738" xr:uid="{00000000-0005-0000-0000-000089040000}"/>
    <cellStyle name="Normal 2 2 2 4 5 3 3" xfId="2198" xr:uid="{00000000-0005-0000-0000-00008A040000}"/>
    <cellStyle name="Normal 2 2 2 4 5 3 4" xfId="3737" xr:uid="{00000000-0005-0000-0000-00008B040000}"/>
    <cellStyle name="Normal 2 2 2 4 5 4" xfId="631" xr:uid="{00000000-0005-0000-0000-00008C040000}"/>
    <cellStyle name="Normal 2 2 2 4 5 4 2" xfId="2200" xr:uid="{00000000-0005-0000-0000-00008D040000}"/>
    <cellStyle name="Normal 2 2 2 4 5 4 3" xfId="3739" xr:uid="{00000000-0005-0000-0000-00008E040000}"/>
    <cellStyle name="Normal 2 2 2 4 5 5" xfId="632" xr:uid="{00000000-0005-0000-0000-00008F040000}"/>
    <cellStyle name="Normal 2 2 2 4 5 5 2" xfId="2201" xr:uid="{00000000-0005-0000-0000-000090040000}"/>
    <cellStyle name="Normal 2 2 2 4 5 5 3" xfId="3740" xr:uid="{00000000-0005-0000-0000-000091040000}"/>
    <cellStyle name="Normal 2 2 2 4 5 6" xfId="633" xr:uid="{00000000-0005-0000-0000-000092040000}"/>
    <cellStyle name="Normal 2 2 2 4 5 6 2" xfId="2202" xr:uid="{00000000-0005-0000-0000-000093040000}"/>
    <cellStyle name="Normal 2 2 2 4 5 6 3" xfId="3741" xr:uid="{00000000-0005-0000-0000-000094040000}"/>
    <cellStyle name="Normal 2 2 2 4 5 7" xfId="624" xr:uid="{00000000-0005-0000-0000-000095040000}"/>
    <cellStyle name="Normal 2 2 2 4 5 7 2" xfId="4986" xr:uid="{00000000-0005-0000-0000-000096040000}"/>
    <cellStyle name="Normal 2 2 2 4 5 8" xfId="2193" xr:uid="{00000000-0005-0000-0000-000097040000}"/>
    <cellStyle name="Normal 2 2 2 4 5 9" xfId="3732" xr:uid="{00000000-0005-0000-0000-000098040000}"/>
    <cellStyle name="Normal 2 2 2 4 6" xfId="634" xr:uid="{00000000-0005-0000-0000-000099040000}"/>
    <cellStyle name="Normal 2 2 2 4 6 2" xfId="635" xr:uid="{00000000-0005-0000-0000-00009A040000}"/>
    <cellStyle name="Normal 2 2 2 4 6 2 2" xfId="636" xr:uid="{00000000-0005-0000-0000-00009B040000}"/>
    <cellStyle name="Normal 2 2 2 4 6 2 2 2" xfId="2205" xr:uid="{00000000-0005-0000-0000-00009C040000}"/>
    <cellStyle name="Normal 2 2 2 4 6 2 2 3" xfId="3744" xr:uid="{00000000-0005-0000-0000-00009D040000}"/>
    <cellStyle name="Normal 2 2 2 4 6 2 3" xfId="2204" xr:uid="{00000000-0005-0000-0000-00009E040000}"/>
    <cellStyle name="Normal 2 2 2 4 6 2 4" xfId="3743" xr:uid="{00000000-0005-0000-0000-00009F040000}"/>
    <cellStyle name="Normal 2 2 2 4 6 3" xfId="637" xr:uid="{00000000-0005-0000-0000-0000A0040000}"/>
    <cellStyle name="Normal 2 2 2 4 6 3 2" xfId="2206" xr:uid="{00000000-0005-0000-0000-0000A1040000}"/>
    <cellStyle name="Normal 2 2 2 4 6 3 3" xfId="3745" xr:uid="{00000000-0005-0000-0000-0000A2040000}"/>
    <cellStyle name="Normal 2 2 2 4 6 4" xfId="638" xr:uid="{00000000-0005-0000-0000-0000A3040000}"/>
    <cellStyle name="Normal 2 2 2 4 6 4 2" xfId="2207" xr:uid="{00000000-0005-0000-0000-0000A4040000}"/>
    <cellStyle name="Normal 2 2 2 4 6 4 3" xfId="3746" xr:uid="{00000000-0005-0000-0000-0000A5040000}"/>
    <cellStyle name="Normal 2 2 2 4 6 5" xfId="639" xr:uid="{00000000-0005-0000-0000-0000A6040000}"/>
    <cellStyle name="Normal 2 2 2 4 6 5 2" xfId="2208" xr:uid="{00000000-0005-0000-0000-0000A7040000}"/>
    <cellStyle name="Normal 2 2 2 4 6 5 3" xfId="3747" xr:uid="{00000000-0005-0000-0000-0000A8040000}"/>
    <cellStyle name="Normal 2 2 2 4 6 6" xfId="2203" xr:uid="{00000000-0005-0000-0000-0000A9040000}"/>
    <cellStyle name="Normal 2 2 2 4 6 7" xfId="3742" xr:uid="{00000000-0005-0000-0000-0000AA040000}"/>
    <cellStyle name="Normal 2 2 2 4 7" xfId="640" xr:uid="{00000000-0005-0000-0000-0000AB040000}"/>
    <cellStyle name="Normal 2 2 2 4 7 2" xfId="641" xr:uid="{00000000-0005-0000-0000-0000AC040000}"/>
    <cellStyle name="Normal 2 2 2 4 7 2 2" xfId="642" xr:uid="{00000000-0005-0000-0000-0000AD040000}"/>
    <cellStyle name="Normal 2 2 2 4 7 2 2 2" xfId="2211" xr:uid="{00000000-0005-0000-0000-0000AE040000}"/>
    <cellStyle name="Normal 2 2 2 4 7 2 2 3" xfId="3750" xr:uid="{00000000-0005-0000-0000-0000AF040000}"/>
    <cellStyle name="Normal 2 2 2 4 7 2 3" xfId="2210" xr:uid="{00000000-0005-0000-0000-0000B0040000}"/>
    <cellStyle name="Normal 2 2 2 4 7 2 4" xfId="3749" xr:uid="{00000000-0005-0000-0000-0000B1040000}"/>
    <cellStyle name="Normal 2 2 2 4 7 3" xfId="643" xr:uid="{00000000-0005-0000-0000-0000B2040000}"/>
    <cellStyle name="Normal 2 2 2 4 7 3 2" xfId="2212" xr:uid="{00000000-0005-0000-0000-0000B3040000}"/>
    <cellStyle name="Normal 2 2 2 4 7 3 3" xfId="3751" xr:uid="{00000000-0005-0000-0000-0000B4040000}"/>
    <cellStyle name="Normal 2 2 2 4 7 4" xfId="2209" xr:uid="{00000000-0005-0000-0000-0000B5040000}"/>
    <cellStyle name="Normal 2 2 2 4 7 5" xfId="3748" xr:uid="{00000000-0005-0000-0000-0000B6040000}"/>
    <cellStyle name="Normal 2 2 2 4 8" xfId="644" xr:uid="{00000000-0005-0000-0000-0000B7040000}"/>
    <cellStyle name="Normal 2 2 2 4 8 2" xfId="645" xr:uid="{00000000-0005-0000-0000-0000B8040000}"/>
    <cellStyle name="Normal 2 2 2 4 8 2 2" xfId="646" xr:uid="{00000000-0005-0000-0000-0000B9040000}"/>
    <cellStyle name="Normal 2 2 2 4 8 2 2 2" xfId="2215" xr:uid="{00000000-0005-0000-0000-0000BA040000}"/>
    <cellStyle name="Normal 2 2 2 4 8 2 2 3" xfId="3754" xr:uid="{00000000-0005-0000-0000-0000BB040000}"/>
    <cellStyle name="Normal 2 2 2 4 8 2 3" xfId="2214" xr:uid="{00000000-0005-0000-0000-0000BC040000}"/>
    <cellStyle name="Normal 2 2 2 4 8 2 4" xfId="3753" xr:uid="{00000000-0005-0000-0000-0000BD040000}"/>
    <cellStyle name="Normal 2 2 2 4 8 3" xfId="647" xr:uid="{00000000-0005-0000-0000-0000BE040000}"/>
    <cellStyle name="Normal 2 2 2 4 8 3 2" xfId="2216" xr:uid="{00000000-0005-0000-0000-0000BF040000}"/>
    <cellStyle name="Normal 2 2 2 4 8 3 3" xfId="3755" xr:uid="{00000000-0005-0000-0000-0000C0040000}"/>
    <cellStyle name="Normal 2 2 2 4 8 4" xfId="2213" xr:uid="{00000000-0005-0000-0000-0000C1040000}"/>
    <cellStyle name="Normal 2 2 2 4 8 5" xfId="3752" xr:uid="{00000000-0005-0000-0000-0000C2040000}"/>
    <cellStyle name="Normal 2 2 2 4 9" xfId="648" xr:uid="{00000000-0005-0000-0000-0000C3040000}"/>
    <cellStyle name="Normal 2 2 2 4 9 2" xfId="649" xr:uid="{00000000-0005-0000-0000-0000C4040000}"/>
    <cellStyle name="Normal 2 2 2 4 9 2 2" xfId="2218" xr:uid="{00000000-0005-0000-0000-0000C5040000}"/>
    <cellStyle name="Normal 2 2 2 4 9 2 3" xfId="3757" xr:uid="{00000000-0005-0000-0000-0000C6040000}"/>
    <cellStyle name="Normal 2 2 2 4 9 3" xfId="2217" xr:uid="{00000000-0005-0000-0000-0000C7040000}"/>
    <cellStyle name="Normal 2 2 2 4 9 4" xfId="3756" xr:uid="{00000000-0005-0000-0000-0000C8040000}"/>
    <cellStyle name="Normal 2 2 2 5" xfId="120" xr:uid="{00000000-0005-0000-0000-0000C9040000}"/>
    <cellStyle name="Normal 2 2 2 5 10" xfId="651" xr:uid="{00000000-0005-0000-0000-0000CA040000}"/>
    <cellStyle name="Normal 2 2 2 5 10 2" xfId="2220" xr:uid="{00000000-0005-0000-0000-0000CB040000}"/>
    <cellStyle name="Normal 2 2 2 5 10 3" xfId="3759" xr:uid="{00000000-0005-0000-0000-0000CC040000}"/>
    <cellStyle name="Normal 2 2 2 5 11" xfId="652" xr:uid="{00000000-0005-0000-0000-0000CD040000}"/>
    <cellStyle name="Normal 2 2 2 5 11 2" xfId="2221" xr:uid="{00000000-0005-0000-0000-0000CE040000}"/>
    <cellStyle name="Normal 2 2 2 5 11 3" xfId="3760" xr:uid="{00000000-0005-0000-0000-0000CF040000}"/>
    <cellStyle name="Normal 2 2 2 5 12" xfId="653" xr:uid="{00000000-0005-0000-0000-0000D0040000}"/>
    <cellStyle name="Normal 2 2 2 5 12 2" xfId="2222" xr:uid="{00000000-0005-0000-0000-0000D1040000}"/>
    <cellStyle name="Normal 2 2 2 5 12 3" xfId="3761" xr:uid="{00000000-0005-0000-0000-0000D2040000}"/>
    <cellStyle name="Normal 2 2 2 5 13" xfId="650" xr:uid="{00000000-0005-0000-0000-0000D3040000}"/>
    <cellStyle name="Normal 2 2 2 5 13 2" xfId="4987" xr:uid="{00000000-0005-0000-0000-0000D4040000}"/>
    <cellStyle name="Normal 2 2 2 5 14" xfId="2219" xr:uid="{00000000-0005-0000-0000-0000D5040000}"/>
    <cellStyle name="Normal 2 2 2 5 15" xfId="3758" xr:uid="{00000000-0005-0000-0000-0000D6040000}"/>
    <cellStyle name="Normal 2 2 2 5 2" xfId="148" xr:uid="{00000000-0005-0000-0000-0000D7040000}"/>
    <cellStyle name="Normal 2 2 2 5 2 10" xfId="2223" xr:uid="{00000000-0005-0000-0000-0000D8040000}"/>
    <cellStyle name="Normal 2 2 2 5 2 11" xfId="3762" xr:uid="{00000000-0005-0000-0000-0000D9040000}"/>
    <cellStyle name="Normal 2 2 2 5 2 2" xfId="193" xr:uid="{00000000-0005-0000-0000-0000DA040000}"/>
    <cellStyle name="Normal 2 2 2 5 2 2 2" xfId="656" xr:uid="{00000000-0005-0000-0000-0000DB040000}"/>
    <cellStyle name="Normal 2 2 2 5 2 2 2 2" xfId="657" xr:uid="{00000000-0005-0000-0000-0000DC040000}"/>
    <cellStyle name="Normal 2 2 2 5 2 2 2 2 2" xfId="2226" xr:uid="{00000000-0005-0000-0000-0000DD040000}"/>
    <cellStyle name="Normal 2 2 2 5 2 2 2 2 3" xfId="3765" xr:uid="{00000000-0005-0000-0000-0000DE040000}"/>
    <cellStyle name="Normal 2 2 2 5 2 2 2 3" xfId="2225" xr:uid="{00000000-0005-0000-0000-0000DF040000}"/>
    <cellStyle name="Normal 2 2 2 5 2 2 2 4" xfId="3764" xr:uid="{00000000-0005-0000-0000-0000E0040000}"/>
    <cellStyle name="Normal 2 2 2 5 2 2 3" xfId="658" xr:uid="{00000000-0005-0000-0000-0000E1040000}"/>
    <cellStyle name="Normal 2 2 2 5 2 2 3 2" xfId="2227" xr:uid="{00000000-0005-0000-0000-0000E2040000}"/>
    <cellStyle name="Normal 2 2 2 5 2 2 3 3" xfId="3766" xr:uid="{00000000-0005-0000-0000-0000E3040000}"/>
    <cellStyle name="Normal 2 2 2 5 2 2 4" xfId="659" xr:uid="{00000000-0005-0000-0000-0000E4040000}"/>
    <cellStyle name="Normal 2 2 2 5 2 2 4 2" xfId="2228" xr:uid="{00000000-0005-0000-0000-0000E5040000}"/>
    <cellStyle name="Normal 2 2 2 5 2 2 4 3" xfId="3767" xr:uid="{00000000-0005-0000-0000-0000E6040000}"/>
    <cellStyle name="Normal 2 2 2 5 2 2 5" xfId="660" xr:uid="{00000000-0005-0000-0000-0000E7040000}"/>
    <cellStyle name="Normal 2 2 2 5 2 2 5 2" xfId="2229" xr:uid="{00000000-0005-0000-0000-0000E8040000}"/>
    <cellStyle name="Normal 2 2 2 5 2 2 5 3" xfId="3768" xr:uid="{00000000-0005-0000-0000-0000E9040000}"/>
    <cellStyle name="Normal 2 2 2 5 2 2 6" xfId="655" xr:uid="{00000000-0005-0000-0000-0000EA040000}"/>
    <cellStyle name="Normal 2 2 2 5 2 2 6 2" xfId="4989" xr:uid="{00000000-0005-0000-0000-0000EB040000}"/>
    <cellStyle name="Normal 2 2 2 5 2 2 7" xfId="2224" xr:uid="{00000000-0005-0000-0000-0000EC040000}"/>
    <cellStyle name="Normal 2 2 2 5 2 2 8" xfId="3763" xr:uid="{00000000-0005-0000-0000-0000ED040000}"/>
    <cellStyle name="Normal 2 2 2 5 2 3" xfId="238" xr:uid="{00000000-0005-0000-0000-0000EE040000}"/>
    <cellStyle name="Normal 2 2 2 5 2 3 2" xfId="662" xr:uid="{00000000-0005-0000-0000-0000EF040000}"/>
    <cellStyle name="Normal 2 2 2 5 2 3 2 2" xfId="663" xr:uid="{00000000-0005-0000-0000-0000F0040000}"/>
    <cellStyle name="Normal 2 2 2 5 2 3 2 2 2" xfId="2232" xr:uid="{00000000-0005-0000-0000-0000F1040000}"/>
    <cellStyle name="Normal 2 2 2 5 2 3 2 2 3" xfId="3771" xr:uid="{00000000-0005-0000-0000-0000F2040000}"/>
    <cellStyle name="Normal 2 2 2 5 2 3 2 3" xfId="2231" xr:uid="{00000000-0005-0000-0000-0000F3040000}"/>
    <cellStyle name="Normal 2 2 2 5 2 3 2 4" xfId="3770" xr:uid="{00000000-0005-0000-0000-0000F4040000}"/>
    <cellStyle name="Normal 2 2 2 5 2 3 3" xfId="664" xr:uid="{00000000-0005-0000-0000-0000F5040000}"/>
    <cellStyle name="Normal 2 2 2 5 2 3 3 2" xfId="2233" xr:uid="{00000000-0005-0000-0000-0000F6040000}"/>
    <cellStyle name="Normal 2 2 2 5 2 3 3 3" xfId="3772" xr:uid="{00000000-0005-0000-0000-0000F7040000}"/>
    <cellStyle name="Normal 2 2 2 5 2 3 4" xfId="661" xr:uid="{00000000-0005-0000-0000-0000F8040000}"/>
    <cellStyle name="Normal 2 2 2 5 2 3 4 2" xfId="4990" xr:uid="{00000000-0005-0000-0000-0000F9040000}"/>
    <cellStyle name="Normal 2 2 2 5 2 3 5" xfId="2230" xr:uid="{00000000-0005-0000-0000-0000FA040000}"/>
    <cellStyle name="Normal 2 2 2 5 2 3 6" xfId="3769" xr:uid="{00000000-0005-0000-0000-0000FB040000}"/>
    <cellStyle name="Normal 2 2 2 5 2 4" xfId="665" xr:uid="{00000000-0005-0000-0000-0000FC040000}"/>
    <cellStyle name="Normal 2 2 2 5 2 4 2" xfId="666" xr:uid="{00000000-0005-0000-0000-0000FD040000}"/>
    <cellStyle name="Normal 2 2 2 5 2 4 2 2" xfId="2235" xr:uid="{00000000-0005-0000-0000-0000FE040000}"/>
    <cellStyle name="Normal 2 2 2 5 2 4 2 3" xfId="3774" xr:uid="{00000000-0005-0000-0000-0000FF040000}"/>
    <cellStyle name="Normal 2 2 2 5 2 4 3" xfId="2234" xr:uid="{00000000-0005-0000-0000-000000050000}"/>
    <cellStyle name="Normal 2 2 2 5 2 4 4" xfId="3773" xr:uid="{00000000-0005-0000-0000-000001050000}"/>
    <cellStyle name="Normal 2 2 2 5 2 5" xfId="667" xr:uid="{00000000-0005-0000-0000-000002050000}"/>
    <cellStyle name="Normal 2 2 2 5 2 5 2" xfId="668" xr:uid="{00000000-0005-0000-0000-000003050000}"/>
    <cellStyle name="Normal 2 2 2 5 2 5 2 2" xfId="2237" xr:uid="{00000000-0005-0000-0000-000004050000}"/>
    <cellStyle name="Normal 2 2 2 5 2 5 2 3" xfId="3776" xr:uid="{00000000-0005-0000-0000-000005050000}"/>
    <cellStyle name="Normal 2 2 2 5 2 5 3" xfId="2236" xr:uid="{00000000-0005-0000-0000-000006050000}"/>
    <cellStyle name="Normal 2 2 2 5 2 5 4" xfId="3775" xr:uid="{00000000-0005-0000-0000-000007050000}"/>
    <cellStyle name="Normal 2 2 2 5 2 6" xfId="669" xr:uid="{00000000-0005-0000-0000-000008050000}"/>
    <cellStyle name="Normal 2 2 2 5 2 6 2" xfId="2238" xr:uid="{00000000-0005-0000-0000-000009050000}"/>
    <cellStyle name="Normal 2 2 2 5 2 6 3" xfId="3777" xr:uid="{00000000-0005-0000-0000-00000A050000}"/>
    <cellStyle name="Normal 2 2 2 5 2 7" xfId="670" xr:uid="{00000000-0005-0000-0000-00000B050000}"/>
    <cellStyle name="Normal 2 2 2 5 2 7 2" xfId="2239" xr:uid="{00000000-0005-0000-0000-00000C050000}"/>
    <cellStyle name="Normal 2 2 2 5 2 7 3" xfId="3778" xr:uid="{00000000-0005-0000-0000-00000D050000}"/>
    <cellStyle name="Normal 2 2 2 5 2 8" xfId="671" xr:uid="{00000000-0005-0000-0000-00000E050000}"/>
    <cellStyle name="Normal 2 2 2 5 2 8 2" xfId="2240" xr:uid="{00000000-0005-0000-0000-00000F050000}"/>
    <cellStyle name="Normal 2 2 2 5 2 8 3" xfId="3779" xr:uid="{00000000-0005-0000-0000-000010050000}"/>
    <cellStyle name="Normal 2 2 2 5 2 9" xfId="654" xr:uid="{00000000-0005-0000-0000-000011050000}"/>
    <cellStyle name="Normal 2 2 2 5 2 9 2" xfId="4988" xr:uid="{00000000-0005-0000-0000-000012050000}"/>
    <cellStyle name="Normal 2 2 2 5 3" xfId="165" xr:uid="{00000000-0005-0000-0000-000013050000}"/>
    <cellStyle name="Normal 2 2 2 5 3 2" xfId="673" xr:uid="{00000000-0005-0000-0000-000014050000}"/>
    <cellStyle name="Normal 2 2 2 5 3 2 2" xfId="674" xr:uid="{00000000-0005-0000-0000-000015050000}"/>
    <cellStyle name="Normal 2 2 2 5 3 2 2 2" xfId="2243" xr:uid="{00000000-0005-0000-0000-000016050000}"/>
    <cellStyle name="Normal 2 2 2 5 3 2 2 3" xfId="3782" xr:uid="{00000000-0005-0000-0000-000017050000}"/>
    <cellStyle name="Normal 2 2 2 5 3 2 3" xfId="2242" xr:uid="{00000000-0005-0000-0000-000018050000}"/>
    <cellStyle name="Normal 2 2 2 5 3 2 4" xfId="3781" xr:uid="{00000000-0005-0000-0000-000019050000}"/>
    <cellStyle name="Normal 2 2 2 5 3 3" xfId="675" xr:uid="{00000000-0005-0000-0000-00001A050000}"/>
    <cellStyle name="Normal 2 2 2 5 3 3 2" xfId="2244" xr:uid="{00000000-0005-0000-0000-00001B050000}"/>
    <cellStyle name="Normal 2 2 2 5 3 3 3" xfId="3783" xr:uid="{00000000-0005-0000-0000-00001C050000}"/>
    <cellStyle name="Normal 2 2 2 5 3 4" xfId="676" xr:uid="{00000000-0005-0000-0000-00001D050000}"/>
    <cellStyle name="Normal 2 2 2 5 3 4 2" xfId="2245" xr:uid="{00000000-0005-0000-0000-00001E050000}"/>
    <cellStyle name="Normal 2 2 2 5 3 4 3" xfId="3784" xr:uid="{00000000-0005-0000-0000-00001F050000}"/>
    <cellStyle name="Normal 2 2 2 5 3 5" xfId="677" xr:uid="{00000000-0005-0000-0000-000020050000}"/>
    <cellStyle name="Normal 2 2 2 5 3 5 2" xfId="2246" xr:uid="{00000000-0005-0000-0000-000021050000}"/>
    <cellStyle name="Normal 2 2 2 5 3 5 3" xfId="3785" xr:uid="{00000000-0005-0000-0000-000022050000}"/>
    <cellStyle name="Normal 2 2 2 5 3 6" xfId="672" xr:uid="{00000000-0005-0000-0000-000023050000}"/>
    <cellStyle name="Normal 2 2 2 5 3 6 2" xfId="4991" xr:uid="{00000000-0005-0000-0000-000024050000}"/>
    <cellStyle name="Normal 2 2 2 5 3 7" xfId="2241" xr:uid="{00000000-0005-0000-0000-000025050000}"/>
    <cellStyle name="Normal 2 2 2 5 3 8" xfId="3780" xr:uid="{00000000-0005-0000-0000-000026050000}"/>
    <cellStyle name="Normal 2 2 2 5 4" xfId="210" xr:uid="{00000000-0005-0000-0000-000027050000}"/>
    <cellStyle name="Normal 2 2 2 5 4 2" xfId="679" xr:uid="{00000000-0005-0000-0000-000028050000}"/>
    <cellStyle name="Normal 2 2 2 5 4 2 2" xfId="680" xr:uid="{00000000-0005-0000-0000-000029050000}"/>
    <cellStyle name="Normal 2 2 2 5 4 2 2 2" xfId="2249" xr:uid="{00000000-0005-0000-0000-00002A050000}"/>
    <cellStyle name="Normal 2 2 2 5 4 2 2 3" xfId="3788" xr:uid="{00000000-0005-0000-0000-00002B050000}"/>
    <cellStyle name="Normal 2 2 2 5 4 2 3" xfId="2248" xr:uid="{00000000-0005-0000-0000-00002C050000}"/>
    <cellStyle name="Normal 2 2 2 5 4 2 4" xfId="3787" xr:uid="{00000000-0005-0000-0000-00002D050000}"/>
    <cellStyle name="Normal 2 2 2 5 4 3" xfId="681" xr:uid="{00000000-0005-0000-0000-00002E050000}"/>
    <cellStyle name="Normal 2 2 2 5 4 3 2" xfId="2250" xr:uid="{00000000-0005-0000-0000-00002F050000}"/>
    <cellStyle name="Normal 2 2 2 5 4 3 3" xfId="3789" xr:uid="{00000000-0005-0000-0000-000030050000}"/>
    <cellStyle name="Normal 2 2 2 5 4 4" xfId="682" xr:uid="{00000000-0005-0000-0000-000031050000}"/>
    <cellStyle name="Normal 2 2 2 5 4 4 2" xfId="2251" xr:uid="{00000000-0005-0000-0000-000032050000}"/>
    <cellStyle name="Normal 2 2 2 5 4 4 3" xfId="3790" xr:uid="{00000000-0005-0000-0000-000033050000}"/>
    <cellStyle name="Normal 2 2 2 5 4 5" xfId="683" xr:uid="{00000000-0005-0000-0000-000034050000}"/>
    <cellStyle name="Normal 2 2 2 5 4 5 2" xfId="2252" xr:uid="{00000000-0005-0000-0000-000035050000}"/>
    <cellStyle name="Normal 2 2 2 5 4 5 3" xfId="3791" xr:uid="{00000000-0005-0000-0000-000036050000}"/>
    <cellStyle name="Normal 2 2 2 5 4 6" xfId="678" xr:uid="{00000000-0005-0000-0000-000037050000}"/>
    <cellStyle name="Normal 2 2 2 5 4 6 2" xfId="4992" xr:uid="{00000000-0005-0000-0000-000038050000}"/>
    <cellStyle name="Normal 2 2 2 5 4 7" xfId="2247" xr:uid="{00000000-0005-0000-0000-000039050000}"/>
    <cellStyle name="Normal 2 2 2 5 4 8" xfId="3786" xr:uid="{00000000-0005-0000-0000-00003A050000}"/>
    <cellStyle name="Normal 2 2 2 5 5" xfId="684" xr:uid="{00000000-0005-0000-0000-00003B050000}"/>
    <cellStyle name="Normal 2 2 2 5 5 2" xfId="685" xr:uid="{00000000-0005-0000-0000-00003C050000}"/>
    <cellStyle name="Normal 2 2 2 5 5 2 2" xfId="686" xr:uid="{00000000-0005-0000-0000-00003D050000}"/>
    <cellStyle name="Normal 2 2 2 5 5 2 2 2" xfId="2255" xr:uid="{00000000-0005-0000-0000-00003E050000}"/>
    <cellStyle name="Normal 2 2 2 5 5 2 2 3" xfId="3794" xr:uid="{00000000-0005-0000-0000-00003F050000}"/>
    <cellStyle name="Normal 2 2 2 5 5 2 3" xfId="2254" xr:uid="{00000000-0005-0000-0000-000040050000}"/>
    <cellStyle name="Normal 2 2 2 5 5 2 4" xfId="3793" xr:uid="{00000000-0005-0000-0000-000041050000}"/>
    <cellStyle name="Normal 2 2 2 5 5 3" xfId="687" xr:uid="{00000000-0005-0000-0000-000042050000}"/>
    <cellStyle name="Normal 2 2 2 5 5 3 2" xfId="2256" xr:uid="{00000000-0005-0000-0000-000043050000}"/>
    <cellStyle name="Normal 2 2 2 5 5 3 3" xfId="3795" xr:uid="{00000000-0005-0000-0000-000044050000}"/>
    <cellStyle name="Normal 2 2 2 5 5 4" xfId="2253" xr:uid="{00000000-0005-0000-0000-000045050000}"/>
    <cellStyle name="Normal 2 2 2 5 5 5" xfId="3792" xr:uid="{00000000-0005-0000-0000-000046050000}"/>
    <cellStyle name="Normal 2 2 2 5 6" xfId="688" xr:uid="{00000000-0005-0000-0000-000047050000}"/>
    <cellStyle name="Normal 2 2 2 5 6 2" xfId="689" xr:uid="{00000000-0005-0000-0000-000048050000}"/>
    <cellStyle name="Normal 2 2 2 5 6 2 2" xfId="690" xr:uid="{00000000-0005-0000-0000-000049050000}"/>
    <cellStyle name="Normal 2 2 2 5 6 2 2 2" xfId="2259" xr:uid="{00000000-0005-0000-0000-00004A050000}"/>
    <cellStyle name="Normal 2 2 2 5 6 2 2 3" xfId="3798" xr:uid="{00000000-0005-0000-0000-00004B050000}"/>
    <cellStyle name="Normal 2 2 2 5 6 2 3" xfId="2258" xr:uid="{00000000-0005-0000-0000-00004C050000}"/>
    <cellStyle name="Normal 2 2 2 5 6 2 4" xfId="3797" xr:uid="{00000000-0005-0000-0000-00004D050000}"/>
    <cellStyle name="Normal 2 2 2 5 6 3" xfId="691" xr:uid="{00000000-0005-0000-0000-00004E050000}"/>
    <cellStyle name="Normal 2 2 2 5 6 3 2" xfId="2260" xr:uid="{00000000-0005-0000-0000-00004F050000}"/>
    <cellStyle name="Normal 2 2 2 5 6 3 3" xfId="3799" xr:uid="{00000000-0005-0000-0000-000050050000}"/>
    <cellStyle name="Normal 2 2 2 5 6 4" xfId="2257" xr:uid="{00000000-0005-0000-0000-000051050000}"/>
    <cellStyle name="Normal 2 2 2 5 6 5" xfId="3796" xr:uid="{00000000-0005-0000-0000-000052050000}"/>
    <cellStyle name="Normal 2 2 2 5 7" xfId="692" xr:uid="{00000000-0005-0000-0000-000053050000}"/>
    <cellStyle name="Normal 2 2 2 5 7 2" xfId="693" xr:uid="{00000000-0005-0000-0000-000054050000}"/>
    <cellStyle name="Normal 2 2 2 5 7 2 2" xfId="2262" xr:uid="{00000000-0005-0000-0000-000055050000}"/>
    <cellStyle name="Normal 2 2 2 5 7 2 3" xfId="3801" xr:uid="{00000000-0005-0000-0000-000056050000}"/>
    <cellStyle name="Normal 2 2 2 5 7 3" xfId="2261" xr:uid="{00000000-0005-0000-0000-000057050000}"/>
    <cellStyle name="Normal 2 2 2 5 7 4" xfId="3800" xr:uid="{00000000-0005-0000-0000-000058050000}"/>
    <cellStyle name="Normal 2 2 2 5 8" xfId="694" xr:uid="{00000000-0005-0000-0000-000059050000}"/>
    <cellStyle name="Normal 2 2 2 5 8 2" xfId="695" xr:uid="{00000000-0005-0000-0000-00005A050000}"/>
    <cellStyle name="Normal 2 2 2 5 8 2 2" xfId="2264" xr:uid="{00000000-0005-0000-0000-00005B050000}"/>
    <cellStyle name="Normal 2 2 2 5 8 2 3" xfId="3803" xr:uid="{00000000-0005-0000-0000-00005C050000}"/>
    <cellStyle name="Normal 2 2 2 5 8 3" xfId="2263" xr:uid="{00000000-0005-0000-0000-00005D050000}"/>
    <cellStyle name="Normal 2 2 2 5 8 4" xfId="3802" xr:uid="{00000000-0005-0000-0000-00005E050000}"/>
    <cellStyle name="Normal 2 2 2 5 9" xfId="696" xr:uid="{00000000-0005-0000-0000-00005F050000}"/>
    <cellStyle name="Normal 2 2 2 5 9 2" xfId="2265" xr:uid="{00000000-0005-0000-0000-000060050000}"/>
    <cellStyle name="Normal 2 2 2 5 9 3" xfId="3804" xr:uid="{00000000-0005-0000-0000-000061050000}"/>
    <cellStyle name="Normal 2 2 2 6" xfId="134" xr:uid="{00000000-0005-0000-0000-000062050000}"/>
    <cellStyle name="Normal 2 2 2 6 10" xfId="697" xr:uid="{00000000-0005-0000-0000-000063050000}"/>
    <cellStyle name="Normal 2 2 2 6 10 2" xfId="4993" xr:uid="{00000000-0005-0000-0000-000064050000}"/>
    <cellStyle name="Normal 2 2 2 6 11" xfId="2266" xr:uid="{00000000-0005-0000-0000-000065050000}"/>
    <cellStyle name="Normal 2 2 2 6 12" xfId="3805" xr:uid="{00000000-0005-0000-0000-000066050000}"/>
    <cellStyle name="Normal 2 2 2 6 2" xfId="179" xr:uid="{00000000-0005-0000-0000-000067050000}"/>
    <cellStyle name="Normal 2 2 2 6 2 2" xfId="699" xr:uid="{00000000-0005-0000-0000-000068050000}"/>
    <cellStyle name="Normal 2 2 2 6 2 2 2" xfId="700" xr:uid="{00000000-0005-0000-0000-000069050000}"/>
    <cellStyle name="Normal 2 2 2 6 2 2 2 2" xfId="701" xr:uid="{00000000-0005-0000-0000-00006A050000}"/>
    <cellStyle name="Normal 2 2 2 6 2 2 2 2 2" xfId="2270" xr:uid="{00000000-0005-0000-0000-00006B050000}"/>
    <cellStyle name="Normal 2 2 2 6 2 2 2 2 3" xfId="3809" xr:uid="{00000000-0005-0000-0000-00006C050000}"/>
    <cellStyle name="Normal 2 2 2 6 2 2 2 3" xfId="2269" xr:uid="{00000000-0005-0000-0000-00006D050000}"/>
    <cellStyle name="Normal 2 2 2 6 2 2 2 4" xfId="3808" xr:uid="{00000000-0005-0000-0000-00006E050000}"/>
    <cellStyle name="Normal 2 2 2 6 2 2 3" xfId="702" xr:uid="{00000000-0005-0000-0000-00006F050000}"/>
    <cellStyle name="Normal 2 2 2 6 2 2 3 2" xfId="2271" xr:uid="{00000000-0005-0000-0000-000070050000}"/>
    <cellStyle name="Normal 2 2 2 6 2 2 3 3" xfId="3810" xr:uid="{00000000-0005-0000-0000-000071050000}"/>
    <cellStyle name="Normal 2 2 2 6 2 2 4" xfId="703" xr:uid="{00000000-0005-0000-0000-000072050000}"/>
    <cellStyle name="Normal 2 2 2 6 2 2 4 2" xfId="2272" xr:uid="{00000000-0005-0000-0000-000073050000}"/>
    <cellStyle name="Normal 2 2 2 6 2 2 4 3" xfId="3811" xr:uid="{00000000-0005-0000-0000-000074050000}"/>
    <cellStyle name="Normal 2 2 2 6 2 2 5" xfId="704" xr:uid="{00000000-0005-0000-0000-000075050000}"/>
    <cellStyle name="Normal 2 2 2 6 2 2 5 2" xfId="2273" xr:uid="{00000000-0005-0000-0000-000076050000}"/>
    <cellStyle name="Normal 2 2 2 6 2 2 5 3" xfId="3812" xr:uid="{00000000-0005-0000-0000-000077050000}"/>
    <cellStyle name="Normal 2 2 2 6 2 2 6" xfId="2268" xr:uid="{00000000-0005-0000-0000-000078050000}"/>
    <cellStyle name="Normal 2 2 2 6 2 2 7" xfId="3807" xr:uid="{00000000-0005-0000-0000-000079050000}"/>
    <cellStyle name="Normal 2 2 2 6 2 3" xfId="705" xr:uid="{00000000-0005-0000-0000-00007A050000}"/>
    <cellStyle name="Normal 2 2 2 6 2 3 2" xfId="706" xr:uid="{00000000-0005-0000-0000-00007B050000}"/>
    <cellStyle name="Normal 2 2 2 6 2 3 2 2" xfId="2275" xr:uid="{00000000-0005-0000-0000-00007C050000}"/>
    <cellStyle name="Normal 2 2 2 6 2 3 2 3" xfId="3814" xr:uid="{00000000-0005-0000-0000-00007D050000}"/>
    <cellStyle name="Normal 2 2 2 6 2 3 3" xfId="2274" xr:uid="{00000000-0005-0000-0000-00007E050000}"/>
    <cellStyle name="Normal 2 2 2 6 2 3 4" xfId="3813" xr:uid="{00000000-0005-0000-0000-00007F050000}"/>
    <cellStyle name="Normal 2 2 2 6 2 4" xfId="707" xr:uid="{00000000-0005-0000-0000-000080050000}"/>
    <cellStyle name="Normal 2 2 2 6 2 4 2" xfId="2276" xr:uid="{00000000-0005-0000-0000-000081050000}"/>
    <cellStyle name="Normal 2 2 2 6 2 4 3" xfId="3815" xr:uid="{00000000-0005-0000-0000-000082050000}"/>
    <cellStyle name="Normal 2 2 2 6 2 5" xfId="708" xr:uid="{00000000-0005-0000-0000-000083050000}"/>
    <cellStyle name="Normal 2 2 2 6 2 5 2" xfId="2277" xr:uid="{00000000-0005-0000-0000-000084050000}"/>
    <cellStyle name="Normal 2 2 2 6 2 5 3" xfId="3816" xr:uid="{00000000-0005-0000-0000-000085050000}"/>
    <cellStyle name="Normal 2 2 2 6 2 6" xfId="709" xr:uid="{00000000-0005-0000-0000-000086050000}"/>
    <cellStyle name="Normal 2 2 2 6 2 6 2" xfId="2278" xr:uid="{00000000-0005-0000-0000-000087050000}"/>
    <cellStyle name="Normal 2 2 2 6 2 6 3" xfId="3817" xr:uid="{00000000-0005-0000-0000-000088050000}"/>
    <cellStyle name="Normal 2 2 2 6 2 7" xfId="698" xr:uid="{00000000-0005-0000-0000-000089050000}"/>
    <cellStyle name="Normal 2 2 2 6 2 7 2" xfId="4994" xr:uid="{00000000-0005-0000-0000-00008A050000}"/>
    <cellStyle name="Normal 2 2 2 6 2 8" xfId="2267" xr:uid="{00000000-0005-0000-0000-00008B050000}"/>
    <cellStyle name="Normal 2 2 2 6 2 9" xfId="3806" xr:uid="{00000000-0005-0000-0000-00008C050000}"/>
    <cellStyle name="Normal 2 2 2 6 3" xfId="224" xr:uid="{00000000-0005-0000-0000-00008D050000}"/>
    <cellStyle name="Normal 2 2 2 6 3 2" xfId="711" xr:uid="{00000000-0005-0000-0000-00008E050000}"/>
    <cellStyle name="Normal 2 2 2 6 3 2 2" xfId="712" xr:uid="{00000000-0005-0000-0000-00008F050000}"/>
    <cellStyle name="Normal 2 2 2 6 3 2 2 2" xfId="2281" xr:uid="{00000000-0005-0000-0000-000090050000}"/>
    <cellStyle name="Normal 2 2 2 6 3 2 2 3" xfId="3820" xr:uid="{00000000-0005-0000-0000-000091050000}"/>
    <cellStyle name="Normal 2 2 2 6 3 2 3" xfId="2280" xr:uid="{00000000-0005-0000-0000-000092050000}"/>
    <cellStyle name="Normal 2 2 2 6 3 2 4" xfId="3819" xr:uid="{00000000-0005-0000-0000-000093050000}"/>
    <cellStyle name="Normal 2 2 2 6 3 3" xfId="713" xr:uid="{00000000-0005-0000-0000-000094050000}"/>
    <cellStyle name="Normal 2 2 2 6 3 3 2" xfId="2282" xr:uid="{00000000-0005-0000-0000-000095050000}"/>
    <cellStyle name="Normal 2 2 2 6 3 3 3" xfId="3821" xr:uid="{00000000-0005-0000-0000-000096050000}"/>
    <cellStyle name="Normal 2 2 2 6 3 4" xfId="714" xr:uid="{00000000-0005-0000-0000-000097050000}"/>
    <cellStyle name="Normal 2 2 2 6 3 4 2" xfId="2283" xr:uid="{00000000-0005-0000-0000-000098050000}"/>
    <cellStyle name="Normal 2 2 2 6 3 4 3" xfId="3822" xr:uid="{00000000-0005-0000-0000-000099050000}"/>
    <cellStyle name="Normal 2 2 2 6 3 5" xfId="715" xr:uid="{00000000-0005-0000-0000-00009A050000}"/>
    <cellStyle name="Normal 2 2 2 6 3 5 2" xfId="2284" xr:uid="{00000000-0005-0000-0000-00009B050000}"/>
    <cellStyle name="Normal 2 2 2 6 3 5 3" xfId="3823" xr:uid="{00000000-0005-0000-0000-00009C050000}"/>
    <cellStyle name="Normal 2 2 2 6 3 6" xfId="710" xr:uid="{00000000-0005-0000-0000-00009D050000}"/>
    <cellStyle name="Normal 2 2 2 6 3 6 2" xfId="4995" xr:uid="{00000000-0005-0000-0000-00009E050000}"/>
    <cellStyle name="Normal 2 2 2 6 3 7" xfId="2279" xr:uid="{00000000-0005-0000-0000-00009F050000}"/>
    <cellStyle name="Normal 2 2 2 6 3 8" xfId="3818" xr:uid="{00000000-0005-0000-0000-0000A0050000}"/>
    <cellStyle name="Normal 2 2 2 6 4" xfId="716" xr:uid="{00000000-0005-0000-0000-0000A1050000}"/>
    <cellStyle name="Normal 2 2 2 6 4 2" xfId="717" xr:uid="{00000000-0005-0000-0000-0000A2050000}"/>
    <cellStyle name="Normal 2 2 2 6 4 2 2" xfId="718" xr:uid="{00000000-0005-0000-0000-0000A3050000}"/>
    <cellStyle name="Normal 2 2 2 6 4 2 2 2" xfId="2287" xr:uid="{00000000-0005-0000-0000-0000A4050000}"/>
    <cellStyle name="Normal 2 2 2 6 4 2 2 3" xfId="3826" xr:uid="{00000000-0005-0000-0000-0000A5050000}"/>
    <cellStyle name="Normal 2 2 2 6 4 2 3" xfId="2286" xr:uid="{00000000-0005-0000-0000-0000A6050000}"/>
    <cellStyle name="Normal 2 2 2 6 4 2 4" xfId="3825" xr:uid="{00000000-0005-0000-0000-0000A7050000}"/>
    <cellStyle name="Normal 2 2 2 6 4 3" xfId="719" xr:uid="{00000000-0005-0000-0000-0000A8050000}"/>
    <cellStyle name="Normal 2 2 2 6 4 3 2" xfId="2288" xr:uid="{00000000-0005-0000-0000-0000A9050000}"/>
    <cellStyle name="Normal 2 2 2 6 4 3 3" xfId="3827" xr:uid="{00000000-0005-0000-0000-0000AA050000}"/>
    <cellStyle name="Normal 2 2 2 6 4 4" xfId="2285" xr:uid="{00000000-0005-0000-0000-0000AB050000}"/>
    <cellStyle name="Normal 2 2 2 6 4 5" xfId="3824" xr:uid="{00000000-0005-0000-0000-0000AC050000}"/>
    <cellStyle name="Normal 2 2 2 6 5" xfId="720" xr:uid="{00000000-0005-0000-0000-0000AD050000}"/>
    <cellStyle name="Normal 2 2 2 6 5 2" xfId="721" xr:uid="{00000000-0005-0000-0000-0000AE050000}"/>
    <cellStyle name="Normal 2 2 2 6 5 2 2" xfId="2290" xr:uid="{00000000-0005-0000-0000-0000AF050000}"/>
    <cellStyle name="Normal 2 2 2 6 5 2 3" xfId="3829" xr:uid="{00000000-0005-0000-0000-0000B0050000}"/>
    <cellStyle name="Normal 2 2 2 6 5 3" xfId="2289" xr:uid="{00000000-0005-0000-0000-0000B1050000}"/>
    <cellStyle name="Normal 2 2 2 6 5 4" xfId="3828" xr:uid="{00000000-0005-0000-0000-0000B2050000}"/>
    <cellStyle name="Normal 2 2 2 6 6" xfId="722" xr:uid="{00000000-0005-0000-0000-0000B3050000}"/>
    <cellStyle name="Normal 2 2 2 6 6 2" xfId="723" xr:uid="{00000000-0005-0000-0000-0000B4050000}"/>
    <cellStyle name="Normal 2 2 2 6 6 2 2" xfId="2292" xr:uid="{00000000-0005-0000-0000-0000B5050000}"/>
    <cellStyle name="Normal 2 2 2 6 6 2 3" xfId="3831" xr:uid="{00000000-0005-0000-0000-0000B6050000}"/>
    <cellStyle name="Normal 2 2 2 6 6 3" xfId="2291" xr:uid="{00000000-0005-0000-0000-0000B7050000}"/>
    <cellStyle name="Normal 2 2 2 6 6 4" xfId="3830" xr:uid="{00000000-0005-0000-0000-0000B8050000}"/>
    <cellStyle name="Normal 2 2 2 6 7" xfId="724" xr:uid="{00000000-0005-0000-0000-0000B9050000}"/>
    <cellStyle name="Normal 2 2 2 6 7 2" xfId="2293" xr:uid="{00000000-0005-0000-0000-0000BA050000}"/>
    <cellStyle name="Normal 2 2 2 6 7 3" xfId="3832" xr:uid="{00000000-0005-0000-0000-0000BB050000}"/>
    <cellStyle name="Normal 2 2 2 6 8" xfId="725" xr:uid="{00000000-0005-0000-0000-0000BC050000}"/>
    <cellStyle name="Normal 2 2 2 6 8 2" xfId="2294" xr:uid="{00000000-0005-0000-0000-0000BD050000}"/>
    <cellStyle name="Normal 2 2 2 6 8 3" xfId="3833" xr:uid="{00000000-0005-0000-0000-0000BE050000}"/>
    <cellStyle name="Normal 2 2 2 6 9" xfId="726" xr:uid="{00000000-0005-0000-0000-0000BF050000}"/>
    <cellStyle name="Normal 2 2 2 6 9 2" xfId="2295" xr:uid="{00000000-0005-0000-0000-0000C0050000}"/>
    <cellStyle name="Normal 2 2 2 6 9 3" xfId="3834" xr:uid="{00000000-0005-0000-0000-0000C1050000}"/>
    <cellStyle name="Normal 2 2 2 7" xfId="151" xr:uid="{00000000-0005-0000-0000-0000C2050000}"/>
    <cellStyle name="Normal 2 2 2 7 10" xfId="3835" xr:uid="{00000000-0005-0000-0000-0000C3050000}"/>
    <cellStyle name="Normal 2 2 2 7 2" xfId="728" xr:uid="{00000000-0005-0000-0000-0000C4050000}"/>
    <cellStyle name="Normal 2 2 2 7 2 2" xfId="729" xr:uid="{00000000-0005-0000-0000-0000C5050000}"/>
    <cellStyle name="Normal 2 2 2 7 2 2 2" xfId="730" xr:uid="{00000000-0005-0000-0000-0000C6050000}"/>
    <cellStyle name="Normal 2 2 2 7 2 2 2 2" xfId="2299" xr:uid="{00000000-0005-0000-0000-0000C7050000}"/>
    <cellStyle name="Normal 2 2 2 7 2 2 2 3" xfId="3838" xr:uid="{00000000-0005-0000-0000-0000C8050000}"/>
    <cellStyle name="Normal 2 2 2 7 2 2 3" xfId="2298" xr:uid="{00000000-0005-0000-0000-0000C9050000}"/>
    <cellStyle name="Normal 2 2 2 7 2 2 4" xfId="3837" xr:uid="{00000000-0005-0000-0000-0000CA050000}"/>
    <cellStyle name="Normal 2 2 2 7 2 3" xfId="731" xr:uid="{00000000-0005-0000-0000-0000CB050000}"/>
    <cellStyle name="Normal 2 2 2 7 2 3 2" xfId="2300" xr:uid="{00000000-0005-0000-0000-0000CC050000}"/>
    <cellStyle name="Normal 2 2 2 7 2 3 3" xfId="3839" xr:uid="{00000000-0005-0000-0000-0000CD050000}"/>
    <cellStyle name="Normal 2 2 2 7 2 4" xfId="732" xr:uid="{00000000-0005-0000-0000-0000CE050000}"/>
    <cellStyle name="Normal 2 2 2 7 2 4 2" xfId="2301" xr:uid="{00000000-0005-0000-0000-0000CF050000}"/>
    <cellStyle name="Normal 2 2 2 7 2 4 3" xfId="3840" xr:uid="{00000000-0005-0000-0000-0000D0050000}"/>
    <cellStyle name="Normal 2 2 2 7 2 5" xfId="733" xr:uid="{00000000-0005-0000-0000-0000D1050000}"/>
    <cellStyle name="Normal 2 2 2 7 2 5 2" xfId="2302" xr:uid="{00000000-0005-0000-0000-0000D2050000}"/>
    <cellStyle name="Normal 2 2 2 7 2 5 3" xfId="3841" xr:uid="{00000000-0005-0000-0000-0000D3050000}"/>
    <cellStyle name="Normal 2 2 2 7 2 6" xfId="2297" xr:uid="{00000000-0005-0000-0000-0000D4050000}"/>
    <cellStyle name="Normal 2 2 2 7 2 7" xfId="3836" xr:uid="{00000000-0005-0000-0000-0000D5050000}"/>
    <cellStyle name="Normal 2 2 2 7 3" xfId="734" xr:uid="{00000000-0005-0000-0000-0000D6050000}"/>
    <cellStyle name="Normal 2 2 2 7 3 2" xfId="735" xr:uid="{00000000-0005-0000-0000-0000D7050000}"/>
    <cellStyle name="Normal 2 2 2 7 3 2 2" xfId="736" xr:uid="{00000000-0005-0000-0000-0000D8050000}"/>
    <cellStyle name="Normal 2 2 2 7 3 2 2 2" xfId="2305" xr:uid="{00000000-0005-0000-0000-0000D9050000}"/>
    <cellStyle name="Normal 2 2 2 7 3 2 2 3" xfId="3844" xr:uid="{00000000-0005-0000-0000-0000DA050000}"/>
    <cellStyle name="Normal 2 2 2 7 3 2 3" xfId="2304" xr:uid="{00000000-0005-0000-0000-0000DB050000}"/>
    <cellStyle name="Normal 2 2 2 7 3 2 4" xfId="3843" xr:uid="{00000000-0005-0000-0000-0000DC050000}"/>
    <cellStyle name="Normal 2 2 2 7 3 3" xfId="737" xr:uid="{00000000-0005-0000-0000-0000DD050000}"/>
    <cellStyle name="Normal 2 2 2 7 3 3 2" xfId="2306" xr:uid="{00000000-0005-0000-0000-0000DE050000}"/>
    <cellStyle name="Normal 2 2 2 7 3 3 3" xfId="3845" xr:uid="{00000000-0005-0000-0000-0000DF050000}"/>
    <cellStyle name="Normal 2 2 2 7 3 4" xfId="2303" xr:uid="{00000000-0005-0000-0000-0000E0050000}"/>
    <cellStyle name="Normal 2 2 2 7 3 5" xfId="3842" xr:uid="{00000000-0005-0000-0000-0000E1050000}"/>
    <cellStyle name="Normal 2 2 2 7 4" xfId="738" xr:uid="{00000000-0005-0000-0000-0000E2050000}"/>
    <cellStyle name="Normal 2 2 2 7 4 2" xfId="739" xr:uid="{00000000-0005-0000-0000-0000E3050000}"/>
    <cellStyle name="Normal 2 2 2 7 4 2 2" xfId="2308" xr:uid="{00000000-0005-0000-0000-0000E4050000}"/>
    <cellStyle name="Normal 2 2 2 7 4 2 3" xfId="3847" xr:uid="{00000000-0005-0000-0000-0000E5050000}"/>
    <cellStyle name="Normal 2 2 2 7 4 3" xfId="2307" xr:uid="{00000000-0005-0000-0000-0000E6050000}"/>
    <cellStyle name="Normal 2 2 2 7 4 4" xfId="3846" xr:uid="{00000000-0005-0000-0000-0000E7050000}"/>
    <cellStyle name="Normal 2 2 2 7 5" xfId="740" xr:uid="{00000000-0005-0000-0000-0000E8050000}"/>
    <cellStyle name="Normal 2 2 2 7 5 2" xfId="2309" xr:uid="{00000000-0005-0000-0000-0000E9050000}"/>
    <cellStyle name="Normal 2 2 2 7 5 3" xfId="3848" xr:uid="{00000000-0005-0000-0000-0000EA050000}"/>
    <cellStyle name="Normal 2 2 2 7 6" xfId="741" xr:uid="{00000000-0005-0000-0000-0000EB050000}"/>
    <cellStyle name="Normal 2 2 2 7 6 2" xfId="2310" xr:uid="{00000000-0005-0000-0000-0000EC050000}"/>
    <cellStyle name="Normal 2 2 2 7 6 3" xfId="3849" xr:uid="{00000000-0005-0000-0000-0000ED050000}"/>
    <cellStyle name="Normal 2 2 2 7 7" xfId="742" xr:uid="{00000000-0005-0000-0000-0000EE050000}"/>
    <cellStyle name="Normal 2 2 2 7 7 2" xfId="2311" xr:uid="{00000000-0005-0000-0000-0000EF050000}"/>
    <cellStyle name="Normal 2 2 2 7 7 3" xfId="3850" xr:uid="{00000000-0005-0000-0000-0000F0050000}"/>
    <cellStyle name="Normal 2 2 2 7 8" xfId="727" xr:uid="{00000000-0005-0000-0000-0000F1050000}"/>
    <cellStyle name="Normal 2 2 2 7 8 2" xfId="4996" xr:uid="{00000000-0005-0000-0000-0000F2050000}"/>
    <cellStyle name="Normal 2 2 2 7 9" xfId="2296" xr:uid="{00000000-0005-0000-0000-0000F3050000}"/>
    <cellStyle name="Normal 2 2 2 8" xfId="196" xr:uid="{00000000-0005-0000-0000-0000F4050000}"/>
    <cellStyle name="Normal 2 2 2 8 2" xfId="744" xr:uid="{00000000-0005-0000-0000-0000F5050000}"/>
    <cellStyle name="Normal 2 2 2 8 2 2" xfId="745" xr:uid="{00000000-0005-0000-0000-0000F6050000}"/>
    <cellStyle name="Normal 2 2 2 8 2 2 2" xfId="746" xr:uid="{00000000-0005-0000-0000-0000F7050000}"/>
    <cellStyle name="Normal 2 2 2 8 2 2 2 2" xfId="2315" xr:uid="{00000000-0005-0000-0000-0000F8050000}"/>
    <cellStyle name="Normal 2 2 2 8 2 2 2 3" xfId="3854" xr:uid="{00000000-0005-0000-0000-0000F9050000}"/>
    <cellStyle name="Normal 2 2 2 8 2 2 3" xfId="2314" xr:uid="{00000000-0005-0000-0000-0000FA050000}"/>
    <cellStyle name="Normal 2 2 2 8 2 2 4" xfId="3853" xr:uid="{00000000-0005-0000-0000-0000FB050000}"/>
    <cellStyle name="Normal 2 2 2 8 2 3" xfId="747" xr:uid="{00000000-0005-0000-0000-0000FC050000}"/>
    <cellStyle name="Normal 2 2 2 8 2 3 2" xfId="2316" xr:uid="{00000000-0005-0000-0000-0000FD050000}"/>
    <cellStyle name="Normal 2 2 2 8 2 3 3" xfId="3855" xr:uid="{00000000-0005-0000-0000-0000FE050000}"/>
    <cellStyle name="Normal 2 2 2 8 2 4" xfId="2313" xr:uid="{00000000-0005-0000-0000-0000FF050000}"/>
    <cellStyle name="Normal 2 2 2 8 2 5" xfId="3852" xr:uid="{00000000-0005-0000-0000-000000060000}"/>
    <cellStyle name="Normal 2 2 2 8 3" xfId="748" xr:uid="{00000000-0005-0000-0000-000001060000}"/>
    <cellStyle name="Normal 2 2 2 8 3 2" xfId="749" xr:uid="{00000000-0005-0000-0000-000002060000}"/>
    <cellStyle name="Normal 2 2 2 8 3 2 2" xfId="2318" xr:uid="{00000000-0005-0000-0000-000003060000}"/>
    <cellStyle name="Normal 2 2 2 8 3 2 3" xfId="3857" xr:uid="{00000000-0005-0000-0000-000004060000}"/>
    <cellStyle name="Normal 2 2 2 8 3 3" xfId="2317" xr:uid="{00000000-0005-0000-0000-000005060000}"/>
    <cellStyle name="Normal 2 2 2 8 3 4" xfId="3856" xr:uid="{00000000-0005-0000-0000-000006060000}"/>
    <cellStyle name="Normal 2 2 2 8 4" xfId="750" xr:uid="{00000000-0005-0000-0000-000007060000}"/>
    <cellStyle name="Normal 2 2 2 8 4 2" xfId="2319" xr:uid="{00000000-0005-0000-0000-000008060000}"/>
    <cellStyle name="Normal 2 2 2 8 4 3" xfId="3858" xr:uid="{00000000-0005-0000-0000-000009060000}"/>
    <cellStyle name="Normal 2 2 2 8 5" xfId="751" xr:uid="{00000000-0005-0000-0000-00000A060000}"/>
    <cellStyle name="Normal 2 2 2 8 5 2" xfId="2320" xr:uid="{00000000-0005-0000-0000-00000B060000}"/>
    <cellStyle name="Normal 2 2 2 8 5 3" xfId="3859" xr:uid="{00000000-0005-0000-0000-00000C060000}"/>
    <cellStyle name="Normal 2 2 2 8 6" xfId="752" xr:uid="{00000000-0005-0000-0000-00000D060000}"/>
    <cellStyle name="Normal 2 2 2 8 6 2" xfId="2321" xr:uid="{00000000-0005-0000-0000-00000E060000}"/>
    <cellStyle name="Normal 2 2 2 8 6 3" xfId="3860" xr:uid="{00000000-0005-0000-0000-00000F060000}"/>
    <cellStyle name="Normal 2 2 2 8 7" xfId="743" xr:uid="{00000000-0005-0000-0000-000010060000}"/>
    <cellStyle name="Normal 2 2 2 8 7 2" xfId="4997" xr:uid="{00000000-0005-0000-0000-000011060000}"/>
    <cellStyle name="Normal 2 2 2 8 8" xfId="2312" xr:uid="{00000000-0005-0000-0000-000012060000}"/>
    <cellStyle name="Normal 2 2 2 8 9" xfId="3851" xr:uid="{00000000-0005-0000-0000-000013060000}"/>
    <cellStyle name="Normal 2 2 2 9" xfId="753" xr:uid="{00000000-0005-0000-0000-000014060000}"/>
    <cellStyle name="Normal 2 2 2 9 2" xfId="754" xr:uid="{00000000-0005-0000-0000-000015060000}"/>
    <cellStyle name="Normal 2 2 2 9 2 2" xfId="755" xr:uid="{00000000-0005-0000-0000-000016060000}"/>
    <cellStyle name="Normal 2 2 2 9 2 2 2" xfId="2324" xr:uid="{00000000-0005-0000-0000-000017060000}"/>
    <cellStyle name="Normal 2 2 2 9 2 2 3" xfId="3863" xr:uid="{00000000-0005-0000-0000-000018060000}"/>
    <cellStyle name="Normal 2 2 2 9 2 3" xfId="2323" xr:uid="{00000000-0005-0000-0000-000019060000}"/>
    <cellStyle name="Normal 2 2 2 9 2 4" xfId="3862" xr:uid="{00000000-0005-0000-0000-00001A060000}"/>
    <cellStyle name="Normal 2 2 2 9 3" xfId="756" xr:uid="{00000000-0005-0000-0000-00001B060000}"/>
    <cellStyle name="Normal 2 2 2 9 3 2" xfId="2325" xr:uid="{00000000-0005-0000-0000-00001C060000}"/>
    <cellStyle name="Normal 2 2 2 9 3 3" xfId="3864" xr:uid="{00000000-0005-0000-0000-00001D060000}"/>
    <cellStyle name="Normal 2 2 2 9 4" xfId="757" xr:uid="{00000000-0005-0000-0000-00001E060000}"/>
    <cellStyle name="Normal 2 2 2 9 4 2" xfId="2326" xr:uid="{00000000-0005-0000-0000-00001F060000}"/>
    <cellStyle name="Normal 2 2 2 9 4 3" xfId="3865" xr:uid="{00000000-0005-0000-0000-000020060000}"/>
    <cellStyle name="Normal 2 2 2 9 5" xfId="758" xr:uid="{00000000-0005-0000-0000-000021060000}"/>
    <cellStyle name="Normal 2 2 2 9 5 2" xfId="2327" xr:uid="{00000000-0005-0000-0000-000022060000}"/>
    <cellStyle name="Normal 2 2 2 9 5 3" xfId="3866" xr:uid="{00000000-0005-0000-0000-000023060000}"/>
    <cellStyle name="Normal 2 2 2 9 6" xfId="2322" xr:uid="{00000000-0005-0000-0000-000024060000}"/>
    <cellStyle name="Normal 2 2 2 9 7" xfId="3861" xr:uid="{00000000-0005-0000-0000-000025060000}"/>
    <cellStyle name="Normal 2 2 3" xfId="84" xr:uid="{00000000-0005-0000-0000-000026060000}"/>
    <cellStyle name="Normal 2 2 3 10" xfId="760" xr:uid="{00000000-0005-0000-0000-000027060000}"/>
    <cellStyle name="Normal 2 2 3 10 2" xfId="761" xr:uid="{00000000-0005-0000-0000-000028060000}"/>
    <cellStyle name="Normal 2 2 3 10 2 2" xfId="762" xr:uid="{00000000-0005-0000-0000-000029060000}"/>
    <cellStyle name="Normal 2 2 3 10 2 2 2" xfId="2331" xr:uid="{00000000-0005-0000-0000-00002A060000}"/>
    <cellStyle name="Normal 2 2 3 10 2 2 3" xfId="3870" xr:uid="{00000000-0005-0000-0000-00002B060000}"/>
    <cellStyle name="Normal 2 2 3 10 2 3" xfId="2330" xr:uid="{00000000-0005-0000-0000-00002C060000}"/>
    <cellStyle name="Normal 2 2 3 10 2 4" xfId="3869" xr:uid="{00000000-0005-0000-0000-00002D060000}"/>
    <cellStyle name="Normal 2 2 3 10 3" xfId="763" xr:uid="{00000000-0005-0000-0000-00002E060000}"/>
    <cellStyle name="Normal 2 2 3 10 3 2" xfId="2332" xr:uid="{00000000-0005-0000-0000-00002F060000}"/>
    <cellStyle name="Normal 2 2 3 10 3 3" xfId="3871" xr:uid="{00000000-0005-0000-0000-000030060000}"/>
    <cellStyle name="Normal 2 2 3 10 4" xfId="2329" xr:uid="{00000000-0005-0000-0000-000031060000}"/>
    <cellStyle name="Normal 2 2 3 10 5" xfId="3868" xr:uid="{00000000-0005-0000-0000-000032060000}"/>
    <cellStyle name="Normal 2 2 3 11" xfId="764" xr:uid="{00000000-0005-0000-0000-000033060000}"/>
    <cellStyle name="Normal 2 2 3 11 2" xfId="765" xr:uid="{00000000-0005-0000-0000-000034060000}"/>
    <cellStyle name="Normal 2 2 3 11 2 2" xfId="766" xr:uid="{00000000-0005-0000-0000-000035060000}"/>
    <cellStyle name="Normal 2 2 3 11 2 2 2" xfId="2335" xr:uid="{00000000-0005-0000-0000-000036060000}"/>
    <cellStyle name="Normal 2 2 3 11 2 2 3" xfId="3874" xr:uid="{00000000-0005-0000-0000-000037060000}"/>
    <cellStyle name="Normal 2 2 3 11 2 3" xfId="2334" xr:uid="{00000000-0005-0000-0000-000038060000}"/>
    <cellStyle name="Normal 2 2 3 11 2 4" xfId="3873" xr:uid="{00000000-0005-0000-0000-000039060000}"/>
    <cellStyle name="Normal 2 2 3 11 3" xfId="767" xr:uid="{00000000-0005-0000-0000-00003A060000}"/>
    <cellStyle name="Normal 2 2 3 11 3 2" xfId="2336" xr:uid="{00000000-0005-0000-0000-00003B060000}"/>
    <cellStyle name="Normal 2 2 3 11 3 3" xfId="3875" xr:uid="{00000000-0005-0000-0000-00003C060000}"/>
    <cellStyle name="Normal 2 2 3 11 4" xfId="2333" xr:uid="{00000000-0005-0000-0000-00003D060000}"/>
    <cellStyle name="Normal 2 2 3 11 5" xfId="3872" xr:uid="{00000000-0005-0000-0000-00003E060000}"/>
    <cellStyle name="Normal 2 2 3 12" xfId="768" xr:uid="{00000000-0005-0000-0000-00003F060000}"/>
    <cellStyle name="Normal 2 2 3 12 2" xfId="769" xr:uid="{00000000-0005-0000-0000-000040060000}"/>
    <cellStyle name="Normal 2 2 3 12 2 2" xfId="2338" xr:uid="{00000000-0005-0000-0000-000041060000}"/>
    <cellStyle name="Normal 2 2 3 12 2 3" xfId="3877" xr:uid="{00000000-0005-0000-0000-000042060000}"/>
    <cellStyle name="Normal 2 2 3 12 3" xfId="2337" xr:uid="{00000000-0005-0000-0000-000043060000}"/>
    <cellStyle name="Normal 2 2 3 12 4" xfId="3876" xr:uid="{00000000-0005-0000-0000-000044060000}"/>
    <cellStyle name="Normal 2 2 3 13" xfId="770" xr:uid="{00000000-0005-0000-0000-000045060000}"/>
    <cellStyle name="Normal 2 2 3 13 2" xfId="771" xr:uid="{00000000-0005-0000-0000-000046060000}"/>
    <cellStyle name="Normal 2 2 3 13 2 2" xfId="2340" xr:uid="{00000000-0005-0000-0000-000047060000}"/>
    <cellStyle name="Normal 2 2 3 13 2 3" xfId="3879" xr:uid="{00000000-0005-0000-0000-000048060000}"/>
    <cellStyle name="Normal 2 2 3 13 3" xfId="2339" xr:uid="{00000000-0005-0000-0000-000049060000}"/>
    <cellStyle name="Normal 2 2 3 13 4" xfId="3878" xr:uid="{00000000-0005-0000-0000-00004A060000}"/>
    <cellStyle name="Normal 2 2 3 14" xfId="772" xr:uid="{00000000-0005-0000-0000-00004B060000}"/>
    <cellStyle name="Normal 2 2 3 14 2" xfId="773" xr:uid="{00000000-0005-0000-0000-00004C060000}"/>
    <cellStyle name="Normal 2 2 3 14 2 2" xfId="2342" xr:uid="{00000000-0005-0000-0000-00004D060000}"/>
    <cellStyle name="Normal 2 2 3 14 2 3" xfId="3881" xr:uid="{00000000-0005-0000-0000-00004E060000}"/>
    <cellStyle name="Normal 2 2 3 14 3" xfId="2341" xr:uid="{00000000-0005-0000-0000-00004F060000}"/>
    <cellStyle name="Normal 2 2 3 14 4" xfId="3880" xr:uid="{00000000-0005-0000-0000-000050060000}"/>
    <cellStyle name="Normal 2 2 3 15" xfId="774" xr:uid="{00000000-0005-0000-0000-000051060000}"/>
    <cellStyle name="Normal 2 2 3 15 2" xfId="2343" xr:uid="{00000000-0005-0000-0000-000052060000}"/>
    <cellStyle name="Normal 2 2 3 15 3" xfId="3882" xr:uid="{00000000-0005-0000-0000-000053060000}"/>
    <cellStyle name="Normal 2 2 3 16" xfId="775" xr:uid="{00000000-0005-0000-0000-000054060000}"/>
    <cellStyle name="Normal 2 2 3 16 2" xfId="2344" xr:uid="{00000000-0005-0000-0000-000055060000}"/>
    <cellStyle name="Normal 2 2 3 16 3" xfId="3883" xr:uid="{00000000-0005-0000-0000-000056060000}"/>
    <cellStyle name="Normal 2 2 3 17" xfId="776" xr:uid="{00000000-0005-0000-0000-000057060000}"/>
    <cellStyle name="Normal 2 2 3 17 2" xfId="2345" xr:uid="{00000000-0005-0000-0000-000058060000}"/>
    <cellStyle name="Normal 2 2 3 17 3" xfId="3884" xr:uid="{00000000-0005-0000-0000-000059060000}"/>
    <cellStyle name="Normal 2 2 3 18" xfId="777" xr:uid="{00000000-0005-0000-0000-00005A060000}"/>
    <cellStyle name="Normal 2 2 3 18 2" xfId="2346" xr:uid="{00000000-0005-0000-0000-00005B060000}"/>
    <cellStyle name="Normal 2 2 3 18 3" xfId="3885" xr:uid="{00000000-0005-0000-0000-00005C060000}"/>
    <cellStyle name="Normal 2 2 3 19" xfId="759" xr:uid="{00000000-0005-0000-0000-00005D060000}"/>
    <cellStyle name="Normal 2 2 3 19 2" xfId="4998" xr:uid="{00000000-0005-0000-0000-00005E060000}"/>
    <cellStyle name="Normal 2 2 3 2" xfId="106" xr:uid="{00000000-0005-0000-0000-00005F060000}"/>
    <cellStyle name="Normal 2 2 3 2 10" xfId="779" xr:uid="{00000000-0005-0000-0000-000060060000}"/>
    <cellStyle name="Normal 2 2 3 2 10 2" xfId="780" xr:uid="{00000000-0005-0000-0000-000061060000}"/>
    <cellStyle name="Normal 2 2 3 2 10 2 2" xfId="2349" xr:uid="{00000000-0005-0000-0000-000062060000}"/>
    <cellStyle name="Normal 2 2 3 2 10 2 3" xfId="3888" xr:uid="{00000000-0005-0000-0000-000063060000}"/>
    <cellStyle name="Normal 2 2 3 2 10 3" xfId="2348" xr:uid="{00000000-0005-0000-0000-000064060000}"/>
    <cellStyle name="Normal 2 2 3 2 10 4" xfId="3887" xr:uid="{00000000-0005-0000-0000-000065060000}"/>
    <cellStyle name="Normal 2 2 3 2 11" xfId="781" xr:uid="{00000000-0005-0000-0000-000066060000}"/>
    <cellStyle name="Normal 2 2 3 2 11 2" xfId="782" xr:uid="{00000000-0005-0000-0000-000067060000}"/>
    <cellStyle name="Normal 2 2 3 2 11 2 2" xfId="2351" xr:uid="{00000000-0005-0000-0000-000068060000}"/>
    <cellStyle name="Normal 2 2 3 2 11 2 3" xfId="3890" xr:uid="{00000000-0005-0000-0000-000069060000}"/>
    <cellStyle name="Normal 2 2 3 2 11 3" xfId="2350" xr:uid="{00000000-0005-0000-0000-00006A060000}"/>
    <cellStyle name="Normal 2 2 3 2 11 4" xfId="3889" xr:uid="{00000000-0005-0000-0000-00006B060000}"/>
    <cellStyle name="Normal 2 2 3 2 12" xfId="783" xr:uid="{00000000-0005-0000-0000-00006C060000}"/>
    <cellStyle name="Normal 2 2 3 2 12 2" xfId="2352" xr:uid="{00000000-0005-0000-0000-00006D060000}"/>
    <cellStyle name="Normal 2 2 3 2 12 3" xfId="3891" xr:uid="{00000000-0005-0000-0000-00006E060000}"/>
    <cellStyle name="Normal 2 2 3 2 13" xfId="784" xr:uid="{00000000-0005-0000-0000-00006F060000}"/>
    <cellStyle name="Normal 2 2 3 2 13 2" xfId="2353" xr:uid="{00000000-0005-0000-0000-000070060000}"/>
    <cellStyle name="Normal 2 2 3 2 13 3" xfId="3892" xr:uid="{00000000-0005-0000-0000-000071060000}"/>
    <cellStyle name="Normal 2 2 3 2 14" xfId="785" xr:uid="{00000000-0005-0000-0000-000072060000}"/>
    <cellStyle name="Normal 2 2 3 2 14 2" xfId="2354" xr:uid="{00000000-0005-0000-0000-000073060000}"/>
    <cellStyle name="Normal 2 2 3 2 14 3" xfId="3893" xr:uid="{00000000-0005-0000-0000-000074060000}"/>
    <cellStyle name="Normal 2 2 3 2 15" xfId="786" xr:uid="{00000000-0005-0000-0000-000075060000}"/>
    <cellStyle name="Normal 2 2 3 2 15 2" xfId="2355" xr:uid="{00000000-0005-0000-0000-000076060000}"/>
    <cellStyle name="Normal 2 2 3 2 15 3" xfId="3894" xr:uid="{00000000-0005-0000-0000-000077060000}"/>
    <cellStyle name="Normal 2 2 3 2 16" xfId="778" xr:uid="{00000000-0005-0000-0000-000078060000}"/>
    <cellStyle name="Normal 2 2 3 2 16 2" xfId="4999" xr:uid="{00000000-0005-0000-0000-000079060000}"/>
    <cellStyle name="Normal 2 2 3 2 17" xfId="2347" xr:uid="{00000000-0005-0000-0000-00007A060000}"/>
    <cellStyle name="Normal 2 2 3 2 18" xfId="3886" xr:uid="{00000000-0005-0000-0000-00007B060000}"/>
    <cellStyle name="Normal 2 2 3 2 2" xfId="126" xr:uid="{00000000-0005-0000-0000-00007C060000}"/>
    <cellStyle name="Normal 2 2 3 2 2 10" xfId="788" xr:uid="{00000000-0005-0000-0000-00007D060000}"/>
    <cellStyle name="Normal 2 2 3 2 2 10 2" xfId="2357" xr:uid="{00000000-0005-0000-0000-00007E060000}"/>
    <cellStyle name="Normal 2 2 3 2 2 10 3" xfId="3896" xr:uid="{00000000-0005-0000-0000-00007F060000}"/>
    <cellStyle name="Normal 2 2 3 2 2 11" xfId="787" xr:uid="{00000000-0005-0000-0000-000080060000}"/>
    <cellStyle name="Normal 2 2 3 2 2 11 2" xfId="5000" xr:uid="{00000000-0005-0000-0000-000081060000}"/>
    <cellStyle name="Normal 2 2 3 2 2 12" xfId="2356" xr:uid="{00000000-0005-0000-0000-000082060000}"/>
    <cellStyle name="Normal 2 2 3 2 2 13" xfId="3895" xr:uid="{00000000-0005-0000-0000-000083060000}"/>
    <cellStyle name="Normal 2 2 3 2 2 2" xfId="171" xr:uid="{00000000-0005-0000-0000-000084060000}"/>
    <cellStyle name="Normal 2 2 3 2 2 2 2" xfId="790" xr:uid="{00000000-0005-0000-0000-000085060000}"/>
    <cellStyle name="Normal 2 2 3 2 2 2 2 2" xfId="791" xr:uid="{00000000-0005-0000-0000-000086060000}"/>
    <cellStyle name="Normal 2 2 3 2 2 2 2 2 2" xfId="792" xr:uid="{00000000-0005-0000-0000-000087060000}"/>
    <cellStyle name="Normal 2 2 3 2 2 2 2 2 2 2" xfId="2361" xr:uid="{00000000-0005-0000-0000-000088060000}"/>
    <cellStyle name="Normal 2 2 3 2 2 2 2 2 2 3" xfId="3900" xr:uid="{00000000-0005-0000-0000-000089060000}"/>
    <cellStyle name="Normal 2 2 3 2 2 2 2 2 3" xfId="2360" xr:uid="{00000000-0005-0000-0000-00008A060000}"/>
    <cellStyle name="Normal 2 2 3 2 2 2 2 2 4" xfId="3899" xr:uid="{00000000-0005-0000-0000-00008B060000}"/>
    <cellStyle name="Normal 2 2 3 2 2 2 2 3" xfId="793" xr:uid="{00000000-0005-0000-0000-00008C060000}"/>
    <cellStyle name="Normal 2 2 3 2 2 2 2 3 2" xfId="2362" xr:uid="{00000000-0005-0000-0000-00008D060000}"/>
    <cellStyle name="Normal 2 2 3 2 2 2 2 3 3" xfId="3901" xr:uid="{00000000-0005-0000-0000-00008E060000}"/>
    <cellStyle name="Normal 2 2 3 2 2 2 2 4" xfId="794" xr:uid="{00000000-0005-0000-0000-00008F060000}"/>
    <cellStyle name="Normal 2 2 3 2 2 2 2 4 2" xfId="2363" xr:uid="{00000000-0005-0000-0000-000090060000}"/>
    <cellStyle name="Normal 2 2 3 2 2 2 2 4 3" xfId="3902" xr:uid="{00000000-0005-0000-0000-000091060000}"/>
    <cellStyle name="Normal 2 2 3 2 2 2 2 5" xfId="795" xr:uid="{00000000-0005-0000-0000-000092060000}"/>
    <cellStyle name="Normal 2 2 3 2 2 2 2 5 2" xfId="2364" xr:uid="{00000000-0005-0000-0000-000093060000}"/>
    <cellStyle name="Normal 2 2 3 2 2 2 2 5 3" xfId="3903" xr:uid="{00000000-0005-0000-0000-000094060000}"/>
    <cellStyle name="Normal 2 2 3 2 2 2 2 6" xfId="2359" xr:uid="{00000000-0005-0000-0000-000095060000}"/>
    <cellStyle name="Normal 2 2 3 2 2 2 2 7" xfId="3898" xr:uid="{00000000-0005-0000-0000-000096060000}"/>
    <cellStyle name="Normal 2 2 3 2 2 2 3" xfId="796" xr:uid="{00000000-0005-0000-0000-000097060000}"/>
    <cellStyle name="Normal 2 2 3 2 2 2 3 2" xfId="797" xr:uid="{00000000-0005-0000-0000-000098060000}"/>
    <cellStyle name="Normal 2 2 3 2 2 2 3 2 2" xfId="2366" xr:uid="{00000000-0005-0000-0000-000099060000}"/>
    <cellStyle name="Normal 2 2 3 2 2 2 3 2 3" xfId="3905" xr:uid="{00000000-0005-0000-0000-00009A060000}"/>
    <cellStyle name="Normal 2 2 3 2 2 2 3 3" xfId="2365" xr:uid="{00000000-0005-0000-0000-00009B060000}"/>
    <cellStyle name="Normal 2 2 3 2 2 2 3 4" xfId="3904" xr:uid="{00000000-0005-0000-0000-00009C060000}"/>
    <cellStyle name="Normal 2 2 3 2 2 2 4" xfId="798" xr:uid="{00000000-0005-0000-0000-00009D060000}"/>
    <cellStyle name="Normal 2 2 3 2 2 2 4 2" xfId="2367" xr:uid="{00000000-0005-0000-0000-00009E060000}"/>
    <cellStyle name="Normal 2 2 3 2 2 2 4 3" xfId="3906" xr:uid="{00000000-0005-0000-0000-00009F060000}"/>
    <cellStyle name="Normal 2 2 3 2 2 2 5" xfId="799" xr:uid="{00000000-0005-0000-0000-0000A0060000}"/>
    <cellStyle name="Normal 2 2 3 2 2 2 5 2" xfId="2368" xr:uid="{00000000-0005-0000-0000-0000A1060000}"/>
    <cellStyle name="Normal 2 2 3 2 2 2 5 3" xfId="3907" xr:uid="{00000000-0005-0000-0000-0000A2060000}"/>
    <cellStyle name="Normal 2 2 3 2 2 2 6" xfId="800" xr:uid="{00000000-0005-0000-0000-0000A3060000}"/>
    <cellStyle name="Normal 2 2 3 2 2 2 6 2" xfId="2369" xr:uid="{00000000-0005-0000-0000-0000A4060000}"/>
    <cellStyle name="Normal 2 2 3 2 2 2 6 3" xfId="3908" xr:uid="{00000000-0005-0000-0000-0000A5060000}"/>
    <cellStyle name="Normal 2 2 3 2 2 2 7" xfId="789" xr:uid="{00000000-0005-0000-0000-0000A6060000}"/>
    <cellStyle name="Normal 2 2 3 2 2 2 7 2" xfId="5001" xr:uid="{00000000-0005-0000-0000-0000A7060000}"/>
    <cellStyle name="Normal 2 2 3 2 2 2 8" xfId="2358" xr:uid="{00000000-0005-0000-0000-0000A8060000}"/>
    <cellStyle name="Normal 2 2 3 2 2 2 9" xfId="3897" xr:uid="{00000000-0005-0000-0000-0000A9060000}"/>
    <cellStyle name="Normal 2 2 3 2 2 3" xfId="216" xr:uid="{00000000-0005-0000-0000-0000AA060000}"/>
    <cellStyle name="Normal 2 2 3 2 2 3 2" xfId="802" xr:uid="{00000000-0005-0000-0000-0000AB060000}"/>
    <cellStyle name="Normal 2 2 3 2 2 3 2 2" xfId="803" xr:uid="{00000000-0005-0000-0000-0000AC060000}"/>
    <cellStyle name="Normal 2 2 3 2 2 3 2 2 2" xfId="2372" xr:uid="{00000000-0005-0000-0000-0000AD060000}"/>
    <cellStyle name="Normal 2 2 3 2 2 3 2 2 3" xfId="3911" xr:uid="{00000000-0005-0000-0000-0000AE060000}"/>
    <cellStyle name="Normal 2 2 3 2 2 3 2 3" xfId="2371" xr:uid="{00000000-0005-0000-0000-0000AF060000}"/>
    <cellStyle name="Normal 2 2 3 2 2 3 2 4" xfId="3910" xr:uid="{00000000-0005-0000-0000-0000B0060000}"/>
    <cellStyle name="Normal 2 2 3 2 2 3 3" xfId="804" xr:uid="{00000000-0005-0000-0000-0000B1060000}"/>
    <cellStyle name="Normal 2 2 3 2 2 3 3 2" xfId="2373" xr:uid="{00000000-0005-0000-0000-0000B2060000}"/>
    <cellStyle name="Normal 2 2 3 2 2 3 3 3" xfId="3912" xr:uid="{00000000-0005-0000-0000-0000B3060000}"/>
    <cellStyle name="Normal 2 2 3 2 2 3 4" xfId="805" xr:uid="{00000000-0005-0000-0000-0000B4060000}"/>
    <cellStyle name="Normal 2 2 3 2 2 3 4 2" xfId="2374" xr:uid="{00000000-0005-0000-0000-0000B5060000}"/>
    <cellStyle name="Normal 2 2 3 2 2 3 4 3" xfId="3913" xr:uid="{00000000-0005-0000-0000-0000B6060000}"/>
    <cellStyle name="Normal 2 2 3 2 2 3 5" xfId="806" xr:uid="{00000000-0005-0000-0000-0000B7060000}"/>
    <cellStyle name="Normal 2 2 3 2 2 3 5 2" xfId="2375" xr:uid="{00000000-0005-0000-0000-0000B8060000}"/>
    <cellStyle name="Normal 2 2 3 2 2 3 5 3" xfId="3914" xr:uid="{00000000-0005-0000-0000-0000B9060000}"/>
    <cellStyle name="Normal 2 2 3 2 2 3 6" xfId="801" xr:uid="{00000000-0005-0000-0000-0000BA060000}"/>
    <cellStyle name="Normal 2 2 3 2 2 3 6 2" xfId="5002" xr:uid="{00000000-0005-0000-0000-0000BB060000}"/>
    <cellStyle name="Normal 2 2 3 2 2 3 7" xfId="2370" xr:uid="{00000000-0005-0000-0000-0000BC060000}"/>
    <cellStyle name="Normal 2 2 3 2 2 3 8" xfId="3909" xr:uid="{00000000-0005-0000-0000-0000BD060000}"/>
    <cellStyle name="Normal 2 2 3 2 2 4" xfId="807" xr:uid="{00000000-0005-0000-0000-0000BE060000}"/>
    <cellStyle name="Normal 2 2 3 2 2 4 2" xfId="808" xr:uid="{00000000-0005-0000-0000-0000BF060000}"/>
    <cellStyle name="Normal 2 2 3 2 2 4 2 2" xfId="809" xr:uid="{00000000-0005-0000-0000-0000C0060000}"/>
    <cellStyle name="Normal 2 2 3 2 2 4 2 2 2" xfId="2378" xr:uid="{00000000-0005-0000-0000-0000C1060000}"/>
    <cellStyle name="Normal 2 2 3 2 2 4 2 2 3" xfId="3917" xr:uid="{00000000-0005-0000-0000-0000C2060000}"/>
    <cellStyle name="Normal 2 2 3 2 2 4 2 3" xfId="2377" xr:uid="{00000000-0005-0000-0000-0000C3060000}"/>
    <cellStyle name="Normal 2 2 3 2 2 4 2 4" xfId="3916" xr:uid="{00000000-0005-0000-0000-0000C4060000}"/>
    <cellStyle name="Normal 2 2 3 2 2 4 3" xfId="810" xr:uid="{00000000-0005-0000-0000-0000C5060000}"/>
    <cellStyle name="Normal 2 2 3 2 2 4 3 2" xfId="2379" xr:uid="{00000000-0005-0000-0000-0000C6060000}"/>
    <cellStyle name="Normal 2 2 3 2 2 4 3 3" xfId="3918" xr:uid="{00000000-0005-0000-0000-0000C7060000}"/>
    <cellStyle name="Normal 2 2 3 2 2 4 4" xfId="2376" xr:uid="{00000000-0005-0000-0000-0000C8060000}"/>
    <cellStyle name="Normal 2 2 3 2 2 4 5" xfId="3915" xr:uid="{00000000-0005-0000-0000-0000C9060000}"/>
    <cellStyle name="Normal 2 2 3 2 2 5" xfId="811" xr:uid="{00000000-0005-0000-0000-0000CA060000}"/>
    <cellStyle name="Normal 2 2 3 2 2 5 2" xfId="812" xr:uid="{00000000-0005-0000-0000-0000CB060000}"/>
    <cellStyle name="Normal 2 2 3 2 2 5 2 2" xfId="813" xr:uid="{00000000-0005-0000-0000-0000CC060000}"/>
    <cellStyle name="Normal 2 2 3 2 2 5 2 2 2" xfId="2382" xr:uid="{00000000-0005-0000-0000-0000CD060000}"/>
    <cellStyle name="Normal 2 2 3 2 2 5 2 2 3" xfId="3921" xr:uid="{00000000-0005-0000-0000-0000CE060000}"/>
    <cellStyle name="Normal 2 2 3 2 2 5 2 3" xfId="2381" xr:uid="{00000000-0005-0000-0000-0000CF060000}"/>
    <cellStyle name="Normal 2 2 3 2 2 5 2 4" xfId="3920" xr:uid="{00000000-0005-0000-0000-0000D0060000}"/>
    <cellStyle name="Normal 2 2 3 2 2 5 3" xfId="814" xr:uid="{00000000-0005-0000-0000-0000D1060000}"/>
    <cellStyle name="Normal 2 2 3 2 2 5 3 2" xfId="2383" xr:uid="{00000000-0005-0000-0000-0000D2060000}"/>
    <cellStyle name="Normal 2 2 3 2 2 5 3 3" xfId="3922" xr:uid="{00000000-0005-0000-0000-0000D3060000}"/>
    <cellStyle name="Normal 2 2 3 2 2 5 4" xfId="2380" xr:uid="{00000000-0005-0000-0000-0000D4060000}"/>
    <cellStyle name="Normal 2 2 3 2 2 5 5" xfId="3919" xr:uid="{00000000-0005-0000-0000-0000D5060000}"/>
    <cellStyle name="Normal 2 2 3 2 2 6" xfId="815" xr:uid="{00000000-0005-0000-0000-0000D6060000}"/>
    <cellStyle name="Normal 2 2 3 2 2 6 2" xfId="816" xr:uid="{00000000-0005-0000-0000-0000D7060000}"/>
    <cellStyle name="Normal 2 2 3 2 2 6 2 2" xfId="2385" xr:uid="{00000000-0005-0000-0000-0000D8060000}"/>
    <cellStyle name="Normal 2 2 3 2 2 6 2 3" xfId="3924" xr:uid="{00000000-0005-0000-0000-0000D9060000}"/>
    <cellStyle name="Normal 2 2 3 2 2 6 3" xfId="2384" xr:uid="{00000000-0005-0000-0000-0000DA060000}"/>
    <cellStyle name="Normal 2 2 3 2 2 6 4" xfId="3923" xr:uid="{00000000-0005-0000-0000-0000DB060000}"/>
    <cellStyle name="Normal 2 2 3 2 2 7" xfId="817" xr:uid="{00000000-0005-0000-0000-0000DC060000}"/>
    <cellStyle name="Normal 2 2 3 2 2 7 2" xfId="818" xr:uid="{00000000-0005-0000-0000-0000DD060000}"/>
    <cellStyle name="Normal 2 2 3 2 2 7 2 2" xfId="2387" xr:uid="{00000000-0005-0000-0000-0000DE060000}"/>
    <cellStyle name="Normal 2 2 3 2 2 7 2 3" xfId="3926" xr:uid="{00000000-0005-0000-0000-0000DF060000}"/>
    <cellStyle name="Normal 2 2 3 2 2 7 3" xfId="2386" xr:uid="{00000000-0005-0000-0000-0000E0060000}"/>
    <cellStyle name="Normal 2 2 3 2 2 7 4" xfId="3925" xr:uid="{00000000-0005-0000-0000-0000E1060000}"/>
    <cellStyle name="Normal 2 2 3 2 2 8" xfId="819" xr:uid="{00000000-0005-0000-0000-0000E2060000}"/>
    <cellStyle name="Normal 2 2 3 2 2 8 2" xfId="2388" xr:uid="{00000000-0005-0000-0000-0000E3060000}"/>
    <cellStyle name="Normal 2 2 3 2 2 8 3" xfId="3927" xr:uid="{00000000-0005-0000-0000-0000E4060000}"/>
    <cellStyle name="Normal 2 2 3 2 2 9" xfId="820" xr:uid="{00000000-0005-0000-0000-0000E5060000}"/>
    <cellStyle name="Normal 2 2 3 2 2 9 2" xfId="2389" xr:uid="{00000000-0005-0000-0000-0000E6060000}"/>
    <cellStyle name="Normal 2 2 3 2 2 9 3" xfId="3928" xr:uid="{00000000-0005-0000-0000-0000E7060000}"/>
    <cellStyle name="Normal 2 2 3 2 3" xfId="140" xr:uid="{00000000-0005-0000-0000-0000E8060000}"/>
    <cellStyle name="Normal 2 2 3 2 3 10" xfId="2390" xr:uid="{00000000-0005-0000-0000-0000E9060000}"/>
    <cellStyle name="Normal 2 2 3 2 3 11" xfId="3929" xr:uid="{00000000-0005-0000-0000-0000EA060000}"/>
    <cellStyle name="Normal 2 2 3 2 3 2" xfId="185" xr:uid="{00000000-0005-0000-0000-0000EB060000}"/>
    <cellStyle name="Normal 2 2 3 2 3 2 2" xfId="823" xr:uid="{00000000-0005-0000-0000-0000EC060000}"/>
    <cellStyle name="Normal 2 2 3 2 3 2 2 2" xfId="824" xr:uid="{00000000-0005-0000-0000-0000ED060000}"/>
    <cellStyle name="Normal 2 2 3 2 3 2 2 2 2" xfId="2393" xr:uid="{00000000-0005-0000-0000-0000EE060000}"/>
    <cellStyle name="Normal 2 2 3 2 3 2 2 2 3" xfId="3932" xr:uid="{00000000-0005-0000-0000-0000EF060000}"/>
    <cellStyle name="Normal 2 2 3 2 3 2 2 3" xfId="2392" xr:uid="{00000000-0005-0000-0000-0000F0060000}"/>
    <cellStyle name="Normal 2 2 3 2 3 2 2 4" xfId="3931" xr:uid="{00000000-0005-0000-0000-0000F1060000}"/>
    <cellStyle name="Normal 2 2 3 2 3 2 3" xfId="825" xr:uid="{00000000-0005-0000-0000-0000F2060000}"/>
    <cellStyle name="Normal 2 2 3 2 3 2 3 2" xfId="2394" xr:uid="{00000000-0005-0000-0000-0000F3060000}"/>
    <cellStyle name="Normal 2 2 3 2 3 2 3 3" xfId="3933" xr:uid="{00000000-0005-0000-0000-0000F4060000}"/>
    <cellStyle name="Normal 2 2 3 2 3 2 4" xfId="826" xr:uid="{00000000-0005-0000-0000-0000F5060000}"/>
    <cellStyle name="Normal 2 2 3 2 3 2 4 2" xfId="2395" xr:uid="{00000000-0005-0000-0000-0000F6060000}"/>
    <cellStyle name="Normal 2 2 3 2 3 2 4 3" xfId="3934" xr:uid="{00000000-0005-0000-0000-0000F7060000}"/>
    <cellStyle name="Normal 2 2 3 2 3 2 5" xfId="827" xr:uid="{00000000-0005-0000-0000-0000F8060000}"/>
    <cellStyle name="Normal 2 2 3 2 3 2 5 2" xfId="2396" xr:uid="{00000000-0005-0000-0000-0000F9060000}"/>
    <cellStyle name="Normal 2 2 3 2 3 2 5 3" xfId="3935" xr:uid="{00000000-0005-0000-0000-0000FA060000}"/>
    <cellStyle name="Normal 2 2 3 2 3 2 6" xfId="822" xr:uid="{00000000-0005-0000-0000-0000FB060000}"/>
    <cellStyle name="Normal 2 2 3 2 3 2 6 2" xfId="5004" xr:uid="{00000000-0005-0000-0000-0000FC060000}"/>
    <cellStyle name="Normal 2 2 3 2 3 2 7" xfId="2391" xr:uid="{00000000-0005-0000-0000-0000FD060000}"/>
    <cellStyle name="Normal 2 2 3 2 3 2 8" xfId="3930" xr:uid="{00000000-0005-0000-0000-0000FE060000}"/>
    <cellStyle name="Normal 2 2 3 2 3 3" xfId="230" xr:uid="{00000000-0005-0000-0000-0000FF060000}"/>
    <cellStyle name="Normal 2 2 3 2 3 3 2" xfId="829" xr:uid="{00000000-0005-0000-0000-000000070000}"/>
    <cellStyle name="Normal 2 2 3 2 3 3 2 2" xfId="830" xr:uid="{00000000-0005-0000-0000-000001070000}"/>
    <cellStyle name="Normal 2 2 3 2 3 3 2 2 2" xfId="2399" xr:uid="{00000000-0005-0000-0000-000002070000}"/>
    <cellStyle name="Normal 2 2 3 2 3 3 2 2 3" xfId="3938" xr:uid="{00000000-0005-0000-0000-000003070000}"/>
    <cellStyle name="Normal 2 2 3 2 3 3 2 3" xfId="2398" xr:uid="{00000000-0005-0000-0000-000004070000}"/>
    <cellStyle name="Normal 2 2 3 2 3 3 2 4" xfId="3937" xr:uid="{00000000-0005-0000-0000-000005070000}"/>
    <cellStyle name="Normal 2 2 3 2 3 3 3" xfId="831" xr:uid="{00000000-0005-0000-0000-000006070000}"/>
    <cellStyle name="Normal 2 2 3 2 3 3 3 2" xfId="2400" xr:uid="{00000000-0005-0000-0000-000007070000}"/>
    <cellStyle name="Normal 2 2 3 2 3 3 3 3" xfId="3939" xr:uid="{00000000-0005-0000-0000-000008070000}"/>
    <cellStyle name="Normal 2 2 3 2 3 3 4" xfId="828" xr:uid="{00000000-0005-0000-0000-000009070000}"/>
    <cellStyle name="Normal 2 2 3 2 3 3 4 2" xfId="5005" xr:uid="{00000000-0005-0000-0000-00000A070000}"/>
    <cellStyle name="Normal 2 2 3 2 3 3 5" xfId="2397" xr:uid="{00000000-0005-0000-0000-00000B070000}"/>
    <cellStyle name="Normal 2 2 3 2 3 3 6" xfId="3936" xr:uid="{00000000-0005-0000-0000-00000C070000}"/>
    <cellStyle name="Normal 2 2 3 2 3 4" xfId="832" xr:uid="{00000000-0005-0000-0000-00000D070000}"/>
    <cellStyle name="Normal 2 2 3 2 3 4 2" xfId="833" xr:uid="{00000000-0005-0000-0000-00000E070000}"/>
    <cellStyle name="Normal 2 2 3 2 3 4 2 2" xfId="2402" xr:uid="{00000000-0005-0000-0000-00000F070000}"/>
    <cellStyle name="Normal 2 2 3 2 3 4 2 3" xfId="3941" xr:uid="{00000000-0005-0000-0000-000010070000}"/>
    <cellStyle name="Normal 2 2 3 2 3 4 3" xfId="2401" xr:uid="{00000000-0005-0000-0000-000011070000}"/>
    <cellStyle name="Normal 2 2 3 2 3 4 4" xfId="3940" xr:uid="{00000000-0005-0000-0000-000012070000}"/>
    <cellStyle name="Normal 2 2 3 2 3 5" xfId="834" xr:uid="{00000000-0005-0000-0000-000013070000}"/>
    <cellStyle name="Normal 2 2 3 2 3 5 2" xfId="835" xr:uid="{00000000-0005-0000-0000-000014070000}"/>
    <cellStyle name="Normal 2 2 3 2 3 5 2 2" xfId="2404" xr:uid="{00000000-0005-0000-0000-000015070000}"/>
    <cellStyle name="Normal 2 2 3 2 3 5 2 3" xfId="3943" xr:uid="{00000000-0005-0000-0000-000016070000}"/>
    <cellStyle name="Normal 2 2 3 2 3 5 3" xfId="2403" xr:uid="{00000000-0005-0000-0000-000017070000}"/>
    <cellStyle name="Normal 2 2 3 2 3 5 4" xfId="3942" xr:uid="{00000000-0005-0000-0000-000018070000}"/>
    <cellStyle name="Normal 2 2 3 2 3 6" xfId="836" xr:uid="{00000000-0005-0000-0000-000019070000}"/>
    <cellStyle name="Normal 2 2 3 2 3 6 2" xfId="2405" xr:uid="{00000000-0005-0000-0000-00001A070000}"/>
    <cellStyle name="Normal 2 2 3 2 3 6 3" xfId="3944" xr:uid="{00000000-0005-0000-0000-00001B070000}"/>
    <cellStyle name="Normal 2 2 3 2 3 7" xfId="837" xr:uid="{00000000-0005-0000-0000-00001C070000}"/>
    <cellStyle name="Normal 2 2 3 2 3 7 2" xfId="2406" xr:uid="{00000000-0005-0000-0000-00001D070000}"/>
    <cellStyle name="Normal 2 2 3 2 3 7 3" xfId="3945" xr:uid="{00000000-0005-0000-0000-00001E070000}"/>
    <cellStyle name="Normal 2 2 3 2 3 8" xfId="838" xr:uid="{00000000-0005-0000-0000-00001F070000}"/>
    <cellStyle name="Normal 2 2 3 2 3 8 2" xfId="2407" xr:uid="{00000000-0005-0000-0000-000020070000}"/>
    <cellStyle name="Normal 2 2 3 2 3 8 3" xfId="3946" xr:uid="{00000000-0005-0000-0000-000021070000}"/>
    <cellStyle name="Normal 2 2 3 2 3 9" xfId="821" xr:uid="{00000000-0005-0000-0000-000022070000}"/>
    <cellStyle name="Normal 2 2 3 2 3 9 2" xfId="5003" xr:uid="{00000000-0005-0000-0000-000023070000}"/>
    <cellStyle name="Normal 2 2 3 2 4" xfId="157" xr:uid="{00000000-0005-0000-0000-000024070000}"/>
    <cellStyle name="Normal 2 2 3 2 4 10" xfId="3947" xr:uid="{00000000-0005-0000-0000-000025070000}"/>
    <cellStyle name="Normal 2 2 3 2 4 2" xfId="840" xr:uid="{00000000-0005-0000-0000-000026070000}"/>
    <cellStyle name="Normal 2 2 3 2 4 2 2" xfId="841" xr:uid="{00000000-0005-0000-0000-000027070000}"/>
    <cellStyle name="Normal 2 2 3 2 4 2 2 2" xfId="842" xr:uid="{00000000-0005-0000-0000-000028070000}"/>
    <cellStyle name="Normal 2 2 3 2 4 2 2 2 2" xfId="2411" xr:uid="{00000000-0005-0000-0000-000029070000}"/>
    <cellStyle name="Normal 2 2 3 2 4 2 2 2 3" xfId="3950" xr:uid="{00000000-0005-0000-0000-00002A070000}"/>
    <cellStyle name="Normal 2 2 3 2 4 2 2 3" xfId="2410" xr:uid="{00000000-0005-0000-0000-00002B070000}"/>
    <cellStyle name="Normal 2 2 3 2 4 2 2 4" xfId="3949" xr:uid="{00000000-0005-0000-0000-00002C070000}"/>
    <cellStyle name="Normal 2 2 3 2 4 2 3" xfId="843" xr:uid="{00000000-0005-0000-0000-00002D070000}"/>
    <cellStyle name="Normal 2 2 3 2 4 2 3 2" xfId="2412" xr:uid="{00000000-0005-0000-0000-00002E070000}"/>
    <cellStyle name="Normal 2 2 3 2 4 2 3 3" xfId="3951" xr:uid="{00000000-0005-0000-0000-00002F070000}"/>
    <cellStyle name="Normal 2 2 3 2 4 2 4" xfId="844" xr:uid="{00000000-0005-0000-0000-000030070000}"/>
    <cellStyle name="Normal 2 2 3 2 4 2 4 2" xfId="2413" xr:uid="{00000000-0005-0000-0000-000031070000}"/>
    <cellStyle name="Normal 2 2 3 2 4 2 4 3" xfId="3952" xr:uid="{00000000-0005-0000-0000-000032070000}"/>
    <cellStyle name="Normal 2 2 3 2 4 2 5" xfId="845" xr:uid="{00000000-0005-0000-0000-000033070000}"/>
    <cellStyle name="Normal 2 2 3 2 4 2 5 2" xfId="2414" xr:uid="{00000000-0005-0000-0000-000034070000}"/>
    <cellStyle name="Normal 2 2 3 2 4 2 5 3" xfId="3953" xr:uid="{00000000-0005-0000-0000-000035070000}"/>
    <cellStyle name="Normal 2 2 3 2 4 2 6" xfId="2409" xr:uid="{00000000-0005-0000-0000-000036070000}"/>
    <cellStyle name="Normal 2 2 3 2 4 2 7" xfId="3948" xr:uid="{00000000-0005-0000-0000-000037070000}"/>
    <cellStyle name="Normal 2 2 3 2 4 3" xfId="846" xr:uid="{00000000-0005-0000-0000-000038070000}"/>
    <cellStyle name="Normal 2 2 3 2 4 3 2" xfId="847" xr:uid="{00000000-0005-0000-0000-000039070000}"/>
    <cellStyle name="Normal 2 2 3 2 4 3 2 2" xfId="848" xr:uid="{00000000-0005-0000-0000-00003A070000}"/>
    <cellStyle name="Normal 2 2 3 2 4 3 2 2 2" xfId="2417" xr:uid="{00000000-0005-0000-0000-00003B070000}"/>
    <cellStyle name="Normal 2 2 3 2 4 3 2 2 3" xfId="3956" xr:uid="{00000000-0005-0000-0000-00003C070000}"/>
    <cellStyle name="Normal 2 2 3 2 4 3 2 3" xfId="2416" xr:uid="{00000000-0005-0000-0000-00003D070000}"/>
    <cellStyle name="Normal 2 2 3 2 4 3 2 4" xfId="3955" xr:uid="{00000000-0005-0000-0000-00003E070000}"/>
    <cellStyle name="Normal 2 2 3 2 4 3 3" xfId="849" xr:uid="{00000000-0005-0000-0000-00003F070000}"/>
    <cellStyle name="Normal 2 2 3 2 4 3 3 2" xfId="2418" xr:uid="{00000000-0005-0000-0000-000040070000}"/>
    <cellStyle name="Normal 2 2 3 2 4 3 3 3" xfId="3957" xr:uid="{00000000-0005-0000-0000-000041070000}"/>
    <cellStyle name="Normal 2 2 3 2 4 3 4" xfId="2415" xr:uid="{00000000-0005-0000-0000-000042070000}"/>
    <cellStyle name="Normal 2 2 3 2 4 3 5" xfId="3954" xr:uid="{00000000-0005-0000-0000-000043070000}"/>
    <cellStyle name="Normal 2 2 3 2 4 4" xfId="850" xr:uid="{00000000-0005-0000-0000-000044070000}"/>
    <cellStyle name="Normal 2 2 3 2 4 4 2" xfId="851" xr:uid="{00000000-0005-0000-0000-000045070000}"/>
    <cellStyle name="Normal 2 2 3 2 4 4 2 2" xfId="2420" xr:uid="{00000000-0005-0000-0000-000046070000}"/>
    <cellStyle name="Normal 2 2 3 2 4 4 2 3" xfId="3959" xr:uid="{00000000-0005-0000-0000-000047070000}"/>
    <cellStyle name="Normal 2 2 3 2 4 4 3" xfId="2419" xr:uid="{00000000-0005-0000-0000-000048070000}"/>
    <cellStyle name="Normal 2 2 3 2 4 4 4" xfId="3958" xr:uid="{00000000-0005-0000-0000-000049070000}"/>
    <cellStyle name="Normal 2 2 3 2 4 5" xfId="852" xr:uid="{00000000-0005-0000-0000-00004A070000}"/>
    <cellStyle name="Normal 2 2 3 2 4 5 2" xfId="2421" xr:uid="{00000000-0005-0000-0000-00004B070000}"/>
    <cellStyle name="Normal 2 2 3 2 4 5 3" xfId="3960" xr:uid="{00000000-0005-0000-0000-00004C070000}"/>
    <cellStyle name="Normal 2 2 3 2 4 6" xfId="853" xr:uid="{00000000-0005-0000-0000-00004D070000}"/>
    <cellStyle name="Normal 2 2 3 2 4 6 2" xfId="2422" xr:uid="{00000000-0005-0000-0000-00004E070000}"/>
    <cellStyle name="Normal 2 2 3 2 4 6 3" xfId="3961" xr:uid="{00000000-0005-0000-0000-00004F070000}"/>
    <cellStyle name="Normal 2 2 3 2 4 7" xfId="854" xr:uid="{00000000-0005-0000-0000-000050070000}"/>
    <cellStyle name="Normal 2 2 3 2 4 7 2" xfId="2423" xr:uid="{00000000-0005-0000-0000-000051070000}"/>
    <cellStyle name="Normal 2 2 3 2 4 7 3" xfId="3962" xr:uid="{00000000-0005-0000-0000-000052070000}"/>
    <cellStyle name="Normal 2 2 3 2 4 8" xfId="839" xr:uid="{00000000-0005-0000-0000-000053070000}"/>
    <cellStyle name="Normal 2 2 3 2 4 8 2" xfId="5006" xr:uid="{00000000-0005-0000-0000-000054070000}"/>
    <cellStyle name="Normal 2 2 3 2 4 9" xfId="2408" xr:uid="{00000000-0005-0000-0000-000055070000}"/>
    <cellStyle name="Normal 2 2 3 2 5" xfId="202" xr:uid="{00000000-0005-0000-0000-000056070000}"/>
    <cellStyle name="Normal 2 2 3 2 5 2" xfId="856" xr:uid="{00000000-0005-0000-0000-000057070000}"/>
    <cellStyle name="Normal 2 2 3 2 5 2 2" xfId="857" xr:uid="{00000000-0005-0000-0000-000058070000}"/>
    <cellStyle name="Normal 2 2 3 2 5 2 2 2" xfId="858" xr:uid="{00000000-0005-0000-0000-000059070000}"/>
    <cellStyle name="Normal 2 2 3 2 5 2 2 2 2" xfId="2427" xr:uid="{00000000-0005-0000-0000-00005A070000}"/>
    <cellStyle name="Normal 2 2 3 2 5 2 2 2 3" xfId="3966" xr:uid="{00000000-0005-0000-0000-00005B070000}"/>
    <cellStyle name="Normal 2 2 3 2 5 2 2 3" xfId="2426" xr:uid="{00000000-0005-0000-0000-00005C070000}"/>
    <cellStyle name="Normal 2 2 3 2 5 2 2 4" xfId="3965" xr:uid="{00000000-0005-0000-0000-00005D070000}"/>
    <cellStyle name="Normal 2 2 3 2 5 2 3" xfId="859" xr:uid="{00000000-0005-0000-0000-00005E070000}"/>
    <cellStyle name="Normal 2 2 3 2 5 2 3 2" xfId="2428" xr:uid="{00000000-0005-0000-0000-00005F070000}"/>
    <cellStyle name="Normal 2 2 3 2 5 2 3 3" xfId="3967" xr:uid="{00000000-0005-0000-0000-000060070000}"/>
    <cellStyle name="Normal 2 2 3 2 5 2 4" xfId="2425" xr:uid="{00000000-0005-0000-0000-000061070000}"/>
    <cellStyle name="Normal 2 2 3 2 5 2 5" xfId="3964" xr:uid="{00000000-0005-0000-0000-000062070000}"/>
    <cellStyle name="Normal 2 2 3 2 5 3" xfId="860" xr:uid="{00000000-0005-0000-0000-000063070000}"/>
    <cellStyle name="Normal 2 2 3 2 5 3 2" xfId="861" xr:uid="{00000000-0005-0000-0000-000064070000}"/>
    <cellStyle name="Normal 2 2 3 2 5 3 2 2" xfId="2430" xr:uid="{00000000-0005-0000-0000-000065070000}"/>
    <cellStyle name="Normal 2 2 3 2 5 3 2 3" xfId="3969" xr:uid="{00000000-0005-0000-0000-000066070000}"/>
    <cellStyle name="Normal 2 2 3 2 5 3 3" xfId="2429" xr:uid="{00000000-0005-0000-0000-000067070000}"/>
    <cellStyle name="Normal 2 2 3 2 5 3 4" xfId="3968" xr:uid="{00000000-0005-0000-0000-000068070000}"/>
    <cellStyle name="Normal 2 2 3 2 5 4" xfId="862" xr:uid="{00000000-0005-0000-0000-000069070000}"/>
    <cellStyle name="Normal 2 2 3 2 5 4 2" xfId="2431" xr:uid="{00000000-0005-0000-0000-00006A070000}"/>
    <cellStyle name="Normal 2 2 3 2 5 4 3" xfId="3970" xr:uid="{00000000-0005-0000-0000-00006B070000}"/>
    <cellStyle name="Normal 2 2 3 2 5 5" xfId="863" xr:uid="{00000000-0005-0000-0000-00006C070000}"/>
    <cellStyle name="Normal 2 2 3 2 5 5 2" xfId="2432" xr:uid="{00000000-0005-0000-0000-00006D070000}"/>
    <cellStyle name="Normal 2 2 3 2 5 5 3" xfId="3971" xr:uid="{00000000-0005-0000-0000-00006E070000}"/>
    <cellStyle name="Normal 2 2 3 2 5 6" xfId="864" xr:uid="{00000000-0005-0000-0000-00006F070000}"/>
    <cellStyle name="Normal 2 2 3 2 5 6 2" xfId="2433" xr:uid="{00000000-0005-0000-0000-000070070000}"/>
    <cellStyle name="Normal 2 2 3 2 5 6 3" xfId="3972" xr:uid="{00000000-0005-0000-0000-000071070000}"/>
    <cellStyle name="Normal 2 2 3 2 5 7" xfId="855" xr:uid="{00000000-0005-0000-0000-000072070000}"/>
    <cellStyle name="Normal 2 2 3 2 5 7 2" xfId="5007" xr:uid="{00000000-0005-0000-0000-000073070000}"/>
    <cellStyle name="Normal 2 2 3 2 5 8" xfId="2424" xr:uid="{00000000-0005-0000-0000-000074070000}"/>
    <cellStyle name="Normal 2 2 3 2 5 9" xfId="3963" xr:uid="{00000000-0005-0000-0000-000075070000}"/>
    <cellStyle name="Normal 2 2 3 2 6" xfId="865" xr:uid="{00000000-0005-0000-0000-000076070000}"/>
    <cellStyle name="Normal 2 2 3 2 6 2" xfId="866" xr:uid="{00000000-0005-0000-0000-000077070000}"/>
    <cellStyle name="Normal 2 2 3 2 6 2 2" xfId="867" xr:uid="{00000000-0005-0000-0000-000078070000}"/>
    <cellStyle name="Normal 2 2 3 2 6 2 2 2" xfId="2436" xr:uid="{00000000-0005-0000-0000-000079070000}"/>
    <cellStyle name="Normal 2 2 3 2 6 2 2 3" xfId="3975" xr:uid="{00000000-0005-0000-0000-00007A070000}"/>
    <cellStyle name="Normal 2 2 3 2 6 2 3" xfId="2435" xr:uid="{00000000-0005-0000-0000-00007B070000}"/>
    <cellStyle name="Normal 2 2 3 2 6 2 4" xfId="3974" xr:uid="{00000000-0005-0000-0000-00007C070000}"/>
    <cellStyle name="Normal 2 2 3 2 6 3" xfId="868" xr:uid="{00000000-0005-0000-0000-00007D070000}"/>
    <cellStyle name="Normal 2 2 3 2 6 3 2" xfId="2437" xr:uid="{00000000-0005-0000-0000-00007E070000}"/>
    <cellStyle name="Normal 2 2 3 2 6 3 3" xfId="3976" xr:uid="{00000000-0005-0000-0000-00007F070000}"/>
    <cellStyle name="Normal 2 2 3 2 6 4" xfId="869" xr:uid="{00000000-0005-0000-0000-000080070000}"/>
    <cellStyle name="Normal 2 2 3 2 6 4 2" xfId="2438" xr:uid="{00000000-0005-0000-0000-000081070000}"/>
    <cellStyle name="Normal 2 2 3 2 6 4 3" xfId="3977" xr:uid="{00000000-0005-0000-0000-000082070000}"/>
    <cellStyle name="Normal 2 2 3 2 6 5" xfId="870" xr:uid="{00000000-0005-0000-0000-000083070000}"/>
    <cellStyle name="Normal 2 2 3 2 6 5 2" xfId="2439" xr:uid="{00000000-0005-0000-0000-000084070000}"/>
    <cellStyle name="Normal 2 2 3 2 6 5 3" xfId="3978" xr:uid="{00000000-0005-0000-0000-000085070000}"/>
    <cellStyle name="Normal 2 2 3 2 6 6" xfId="2434" xr:uid="{00000000-0005-0000-0000-000086070000}"/>
    <cellStyle name="Normal 2 2 3 2 6 7" xfId="3973" xr:uid="{00000000-0005-0000-0000-000087070000}"/>
    <cellStyle name="Normal 2 2 3 2 7" xfId="871" xr:uid="{00000000-0005-0000-0000-000088070000}"/>
    <cellStyle name="Normal 2 2 3 2 7 2" xfId="872" xr:uid="{00000000-0005-0000-0000-000089070000}"/>
    <cellStyle name="Normal 2 2 3 2 7 2 2" xfId="873" xr:uid="{00000000-0005-0000-0000-00008A070000}"/>
    <cellStyle name="Normal 2 2 3 2 7 2 2 2" xfId="2442" xr:uid="{00000000-0005-0000-0000-00008B070000}"/>
    <cellStyle name="Normal 2 2 3 2 7 2 2 3" xfId="3981" xr:uid="{00000000-0005-0000-0000-00008C070000}"/>
    <cellStyle name="Normal 2 2 3 2 7 2 3" xfId="2441" xr:uid="{00000000-0005-0000-0000-00008D070000}"/>
    <cellStyle name="Normal 2 2 3 2 7 2 4" xfId="3980" xr:uid="{00000000-0005-0000-0000-00008E070000}"/>
    <cellStyle name="Normal 2 2 3 2 7 3" xfId="874" xr:uid="{00000000-0005-0000-0000-00008F070000}"/>
    <cellStyle name="Normal 2 2 3 2 7 3 2" xfId="2443" xr:uid="{00000000-0005-0000-0000-000090070000}"/>
    <cellStyle name="Normal 2 2 3 2 7 3 3" xfId="3982" xr:uid="{00000000-0005-0000-0000-000091070000}"/>
    <cellStyle name="Normal 2 2 3 2 7 4" xfId="2440" xr:uid="{00000000-0005-0000-0000-000092070000}"/>
    <cellStyle name="Normal 2 2 3 2 7 5" xfId="3979" xr:uid="{00000000-0005-0000-0000-000093070000}"/>
    <cellStyle name="Normal 2 2 3 2 8" xfId="875" xr:uid="{00000000-0005-0000-0000-000094070000}"/>
    <cellStyle name="Normal 2 2 3 2 8 2" xfId="876" xr:uid="{00000000-0005-0000-0000-000095070000}"/>
    <cellStyle name="Normal 2 2 3 2 8 2 2" xfId="877" xr:uid="{00000000-0005-0000-0000-000096070000}"/>
    <cellStyle name="Normal 2 2 3 2 8 2 2 2" xfId="2446" xr:uid="{00000000-0005-0000-0000-000097070000}"/>
    <cellStyle name="Normal 2 2 3 2 8 2 2 3" xfId="3985" xr:uid="{00000000-0005-0000-0000-000098070000}"/>
    <cellStyle name="Normal 2 2 3 2 8 2 3" xfId="2445" xr:uid="{00000000-0005-0000-0000-000099070000}"/>
    <cellStyle name="Normal 2 2 3 2 8 2 4" xfId="3984" xr:uid="{00000000-0005-0000-0000-00009A070000}"/>
    <cellStyle name="Normal 2 2 3 2 8 3" xfId="878" xr:uid="{00000000-0005-0000-0000-00009B070000}"/>
    <cellStyle name="Normal 2 2 3 2 8 3 2" xfId="2447" xr:uid="{00000000-0005-0000-0000-00009C070000}"/>
    <cellStyle name="Normal 2 2 3 2 8 3 3" xfId="3986" xr:uid="{00000000-0005-0000-0000-00009D070000}"/>
    <cellStyle name="Normal 2 2 3 2 8 4" xfId="2444" xr:uid="{00000000-0005-0000-0000-00009E070000}"/>
    <cellStyle name="Normal 2 2 3 2 8 5" xfId="3983" xr:uid="{00000000-0005-0000-0000-00009F070000}"/>
    <cellStyle name="Normal 2 2 3 2 9" xfId="879" xr:uid="{00000000-0005-0000-0000-0000A0070000}"/>
    <cellStyle name="Normal 2 2 3 2 9 2" xfId="880" xr:uid="{00000000-0005-0000-0000-0000A1070000}"/>
    <cellStyle name="Normal 2 2 3 2 9 2 2" xfId="2449" xr:uid="{00000000-0005-0000-0000-0000A2070000}"/>
    <cellStyle name="Normal 2 2 3 2 9 2 3" xfId="3988" xr:uid="{00000000-0005-0000-0000-0000A3070000}"/>
    <cellStyle name="Normal 2 2 3 2 9 3" xfId="2448" xr:uid="{00000000-0005-0000-0000-0000A4070000}"/>
    <cellStyle name="Normal 2 2 3 2 9 4" xfId="3987" xr:uid="{00000000-0005-0000-0000-0000A5070000}"/>
    <cellStyle name="Normal 2 2 3 20" xfId="2328" xr:uid="{00000000-0005-0000-0000-0000A6070000}"/>
    <cellStyle name="Normal 2 2 3 21" xfId="3867" xr:uid="{00000000-0005-0000-0000-0000A7070000}"/>
    <cellStyle name="Normal 2 2 3 3" xfId="109" xr:uid="{00000000-0005-0000-0000-0000A8070000}"/>
    <cellStyle name="Normal 2 2 3 3 10" xfId="882" xr:uid="{00000000-0005-0000-0000-0000A9070000}"/>
    <cellStyle name="Normal 2 2 3 3 10 2" xfId="883" xr:uid="{00000000-0005-0000-0000-0000AA070000}"/>
    <cellStyle name="Normal 2 2 3 3 10 2 2" xfId="2452" xr:uid="{00000000-0005-0000-0000-0000AB070000}"/>
    <cellStyle name="Normal 2 2 3 3 10 2 3" xfId="3991" xr:uid="{00000000-0005-0000-0000-0000AC070000}"/>
    <cellStyle name="Normal 2 2 3 3 10 3" xfId="2451" xr:uid="{00000000-0005-0000-0000-0000AD070000}"/>
    <cellStyle name="Normal 2 2 3 3 10 4" xfId="3990" xr:uid="{00000000-0005-0000-0000-0000AE070000}"/>
    <cellStyle name="Normal 2 2 3 3 11" xfId="884" xr:uid="{00000000-0005-0000-0000-0000AF070000}"/>
    <cellStyle name="Normal 2 2 3 3 11 2" xfId="885" xr:uid="{00000000-0005-0000-0000-0000B0070000}"/>
    <cellStyle name="Normal 2 2 3 3 11 2 2" xfId="2454" xr:uid="{00000000-0005-0000-0000-0000B1070000}"/>
    <cellStyle name="Normal 2 2 3 3 11 2 3" xfId="3993" xr:uid="{00000000-0005-0000-0000-0000B2070000}"/>
    <cellStyle name="Normal 2 2 3 3 11 3" xfId="2453" xr:uid="{00000000-0005-0000-0000-0000B3070000}"/>
    <cellStyle name="Normal 2 2 3 3 11 4" xfId="3992" xr:uid="{00000000-0005-0000-0000-0000B4070000}"/>
    <cellStyle name="Normal 2 2 3 3 12" xfId="886" xr:uid="{00000000-0005-0000-0000-0000B5070000}"/>
    <cellStyle name="Normal 2 2 3 3 12 2" xfId="2455" xr:uid="{00000000-0005-0000-0000-0000B6070000}"/>
    <cellStyle name="Normal 2 2 3 3 12 3" xfId="3994" xr:uid="{00000000-0005-0000-0000-0000B7070000}"/>
    <cellStyle name="Normal 2 2 3 3 13" xfId="887" xr:uid="{00000000-0005-0000-0000-0000B8070000}"/>
    <cellStyle name="Normal 2 2 3 3 13 2" xfId="2456" xr:uid="{00000000-0005-0000-0000-0000B9070000}"/>
    <cellStyle name="Normal 2 2 3 3 13 3" xfId="3995" xr:uid="{00000000-0005-0000-0000-0000BA070000}"/>
    <cellStyle name="Normal 2 2 3 3 14" xfId="888" xr:uid="{00000000-0005-0000-0000-0000BB070000}"/>
    <cellStyle name="Normal 2 2 3 3 14 2" xfId="2457" xr:uid="{00000000-0005-0000-0000-0000BC070000}"/>
    <cellStyle name="Normal 2 2 3 3 14 3" xfId="3996" xr:uid="{00000000-0005-0000-0000-0000BD070000}"/>
    <cellStyle name="Normal 2 2 3 3 15" xfId="889" xr:uid="{00000000-0005-0000-0000-0000BE070000}"/>
    <cellStyle name="Normal 2 2 3 3 15 2" xfId="2458" xr:uid="{00000000-0005-0000-0000-0000BF070000}"/>
    <cellStyle name="Normal 2 2 3 3 15 3" xfId="3997" xr:uid="{00000000-0005-0000-0000-0000C0070000}"/>
    <cellStyle name="Normal 2 2 3 3 16" xfId="881" xr:uid="{00000000-0005-0000-0000-0000C1070000}"/>
    <cellStyle name="Normal 2 2 3 3 16 2" xfId="5008" xr:uid="{00000000-0005-0000-0000-0000C2070000}"/>
    <cellStyle name="Normal 2 2 3 3 17" xfId="2450" xr:uid="{00000000-0005-0000-0000-0000C3070000}"/>
    <cellStyle name="Normal 2 2 3 3 18" xfId="3989" xr:uid="{00000000-0005-0000-0000-0000C4070000}"/>
    <cellStyle name="Normal 2 2 3 3 2" xfId="129" xr:uid="{00000000-0005-0000-0000-0000C5070000}"/>
    <cellStyle name="Normal 2 2 3 3 2 10" xfId="891" xr:uid="{00000000-0005-0000-0000-0000C6070000}"/>
    <cellStyle name="Normal 2 2 3 3 2 10 2" xfId="2460" xr:uid="{00000000-0005-0000-0000-0000C7070000}"/>
    <cellStyle name="Normal 2 2 3 3 2 10 3" xfId="3999" xr:uid="{00000000-0005-0000-0000-0000C8070000}"/>
    <cellStyle name="Normal 2 2 3 3 2 11" xfId="890" xr:uid="{00000000-0005-0000-0000-0000C9070000}"/>
    <cellStyle name="Normal 2 2 3 3 2 11 2" xfId="5009" xr:uid="{00000000-0005-0000-0000-0000CA070000}"/>
    <cellStyle name="Normal 2 2 3 3 2 12" xfId="2459" xr:uid="{00000000-0005-0000-0000-0000CB070000}"/>
    <cellStyle name="Normal 2 2 3 3 2 13" xfId="3998" xr:uid="{00000000-0005-0000-0000-0000CC070000}"/>
    <cellStyle name="Normal 2 2 3 3 2 2" xfId="174" xr:uid="{00000000-0005-0000-0000-0000CD070000}"/>
    <cellStyle name="Normal 2 2 3 3 2 2 2" xfId="893" xr:uid="{00000000-0005-0000-0000-0000CE070000}"/>
    <cellStyle name="Normal 2 2 3 3 2 2 2 2" xfId="894" xr:uid="{00000000-0005-0000-0000-0000CF070000}"/>
    <cellStyle name="Normal 2 2 3 3 2 2 2 2 2" xfId="895" xr:uid="{00000000-0005-0000-0000-0000D0070000}"/>
    <cellStyle name="Normal 2 2 3 3 2 2 2 2 2 2" xfId="2464" xr:uid="{00000000-0005-0000-0000-0000D1070000}"/>
    <cellStyle name="Normal 2 2 3 3 2 2 2 2 2 3" xfId="4003" xr:uid="{00000000-0005-0000-0000-0000D2070000}"/>
    <cellStyle name="Normal 2 2 3 3 2 2 2 2 3" xfId="2463" xr:uid="{00000000-0005-0000-0000-0000D3070000}"/>
    <cellStyle name="Normal 2 2 3 3 2 2 2 2 4" xfId="4002" xr:uid="{00000000-0005-0000-0000-0000D4070000}"/>
    <cellStyle name="Normal 2 2 3 3 2 2 2 3" xfId="896" xr:uid="{00000000-0005-0000-0000-0000D5070000}"/>
    <cellStyle name="Normal 2 2 3 3 2 2 2 3 2" xfId="2465" xr:uid="{00000000-0005-0000-0000-0000D6070000}"/>
    <cellStyle name="Normal 2 2 3 3 2 2 2 3 3" xfId="4004" xr:uid="{00000000-0005-0000-0000-0000D7070000}"/>
    <cellStyle name="Normal 2 2 3 3 2 2 2 4" xfId="897" xr:uid="{00000000-0005-0000-0000-0000D8070000}"/>
    <cellStyle name="Normal 2 2 3 3 2 2 2 4 2" xfId="2466" xr:uid="{00000000-0005-0000-0000-0000D9070000}"/>
    <cellStyle name="Normal 2 2 3 3 2 2 2 4 3" xfId="4005" xr:uid="{00000000-0005-0000-0000-0000DA070000}"/>
    <cellStyle name="Normal 2 2 3 3 2 2 2 5" xfId="898" xr:uid="{00000000-0005-0000-0000-0000DB070000}"/>
    <cellStyle name="Normal 2 2 3 3 2 2 2 5 2" xfId="2467" xr:uid="{00000000-0005-0000-0000-0000DC070000}"/>
    <cellStyle name="Normal 2 2 3 3 2 2 2 5 3" xfId="4006" xr:uid="{00000000-0005-0000-0000-0000DD070000}"/>
    <cellStyle name="Normal 2 2 3 3 2 2 2 6" xfId="2462" xr:uid="{00000000-0005-0000-0000-0000DE070000}"/>
    <cellStyle name="Normal 2 2 3 3 2 2 2 7" xfId="4001" xr:uid="{00000000-0005-0000-0000-0000DF070000}"/>
    <cellStyle name="Normal 2 2 3 3 2 2 3" xfId="899" xr:uid="{00000000-0005-0000-0000-0000E0070000}"/>
    <cellStyle name="Normal 2 2 3 3 2 2 3 2" xfId="900" xr:uid="{00000000-0005-0000-0000-0000E1070000}"/>
    <cellStyle name="Normal 2 2 3 3 2 2 3 2 2" xfId="2469" xr:uid="{00000000-0005-0000-0000-0000E2070000}"/>
    <cellStyle name="Normal 2 2 3 3 2 2 3 2 3" xfId="4008" xr:uid="{00000000-0005-0000-0000-0000E3070000}"/>
    <cellStyle name="Normal 2 2 3 3 2 2 3 3" xfId="2468" xr:uid="{00000000-0005-0000-0000-0000E4070000}"/>
    <cellStyle name="Normal 2 2 3 3 2 2 3 4" xfId="4007" xr:uid="{00000000-0005-0000-0000-0000E5070000}"/>
    <cellStyle name="Normal 2 2 3 3 2 2 4" xfId="901" xr:uid="{00000000-0005-0000-0000-0000E6070000}"/>
    <cellStyle name="Normal 2 2 3 3 2 2 4 2" xfId="2470" xr:uid="{00000000-0005-0000-0000-0000E7070000}"/>
    <cellStyle name="Normal 2 2 3 3 2 2 4 3" xfId="4009" xr:uid="{00000000-0005-0000-0000-0000E8070000}"/>
    <cellStyle name="Normal 2 2 3 3 2 2 5" xfId="902" xr:uid="{00000000-0005-0000-0000-0000E9070000}"/>
    <cellStyle name="Normal 2 2 3 3 2 2 5 2" xfId="2471" xr:uid="{00000000-0005-0000-0000-0000EA070000}"/>
    <cellStyle name="Normal 2 2 3 3 2 2 5 3" xfId="4010" xr:uid="{00000000-0005-0000-0000-0000EB070000}"/>
    <cellStyle name="Normal 2 2 3 3 2 2 6" xfId="903" xr:uid="{00000000-0005-0000-0000-0000EC070000}"/>
    <cellStyle name="Normal 2 2 3 3 2 2 6 2" xfId="2472" xr:uid="{00000000-0005-0000-0000-0000ED070000}"/>
    <cellStyle name="Normal 2 2 3 3 2 2 6 3" xfId="4011" xr:uid="{00000000-0005-0000-0000-0000EE070000}"/>
    <cellStyle name="Normal 2 2 3 3 2 2 7" xfId="892" xr:uid="{00000000-0005-0000-0000-0000EF070000}"/>
    <cellStyle name="Normal 2 2 3 3 2 2 7 2" xfId="5010" xr:uid="{00000000-0005-0000-0000-0000F0070000}"/>
    <cellStyle name="Normal 2 2 3 3 2 2 8" xfId="2461" xr:uid="{00000000-0005-0000-0000-0000F1070000}"/>
    <cellStyle name="Normal 2 2 3 3 2 2 9" xfId="4000" xr:uid="{00000000-0005-0000-0000-0000F2070000}"/>
    <cellStyle name="Normal 2 2 3 3 2 3" xfId="219" xr:uid="{00000000-0005-0000-0000-0000F3070000}"/>
    <cellStyle name="Normal 2 2 3 3 2 3 2" xfId="905" xr:uid="{00000000-0005-0000-0000-0000F4070000}"/>
    <cellStyle name="Normal 2 2 3 3 2 3 2 2" xfId="906" xr:uid="{00000000-0005-0000-0000-0000F5070000}"/>
    <cellStyle name="Normal 2 2 3 3 2 3 2 2 2" xfId="2475" xr:uid="{00000000-0005-0000-0000-0000F6070000}"/>
    <cellStyle name="Normal 2 2 3 3 2 3 2 2 3" xfId="4014" xr:uid="{00000000-0005-0000-0000-0000F7070000}"/>
    <cellStyle name="Normal 2 2 3 3 2 3 2 3" xfId="2474" xr:uid="{00000000-0005-0000-0000-0000F8070000}"/>
    <cellStyle name="Normal 2 2 3 3 2 3 2 4" xfId="4013" xr:uid="{00000000-0005-0000-0000-0000F9070000}"/>
    <cellStyle name="Normal 2 2 3 3 2 3 3" xfId="907" xr:uid="{00000000-0005-0000-0000-0000FA070000}"/>
    <cellStyle name="Normal 2 2 3 3 2 3 3 2" xfId="2476" xr:uid="{00000000-0005-0000-0000-0000FB070000}"/>
    <cellStyle name="Normal 2 2 3 3 2 3 3 3" xfId="4015" xr:uid="{00000000-0005-0000-0000-0000FC070000}"/>
    <cellStyle name="Normal 2 2 3 3 2 3 4" xfId="908" xr:uid="{00000000-0005-0000-0000-0000FD070000}"/>
    <cellStyle name="Normal 2 2 3 3 2 3 4 2" xfId="2477" xr:uid="{00000000-0005-0000-0000-0000FE070000}"/>
    <cellStyle name="Normal 2 2 3 3 2 3 4 3" xfId="4016" xr:uid="{00000000-0005-0000-0000-0000FF070000}"/>
    <cellStyle name="Normal 2 2 3 3 2 3 5" xfId="909" xr:uid="{00000000-0005-0000-0000-000000080000}"/>
    <cellStyle name="Normal 2 2 3 3 2 3 5 2" xfId="2478" xr:uid="{00000000-0005-0000-0000-000001080000}"/>
    <cellStyle name="Normal 2 2 3 3 2 3 5 3" xfId="4017" xr:uid="{00000000-0005-0000-0000-000002080000}"/>
    <cellStyle name="Normal 2 2 3 3 2 3 6" xfId="904" xr:uid="{00000000-0005-0000-0000-000003080000}"/>
    <cellStyle name="Normal 2 2 3 3 2 3 6 2" xfId="5011" xr:uid="{00000000-0005-0000-0000-000004080000}"/>
    <cellStyle name="Normal 2 2 3 3 2 3 7" xfId="2473" xr:uid="{00000000-0005-0000-0000-000005080000}"/>
    <cellStyle name="Normal 2 2 3 3 2 3 8" xfId="4012" xr:uid="{00000000-0005-0000-0000-000006080000}"/>
    <cellStyle name="Normal 2 2 3 3 2 4" xfId="910" xr:uid="{00000000-0005-0000-0000-000007080000}"/>
    <cellStyle name="Normal 2 2 3 3 2 4 2" xfId="911" xr:uid="{00000000-0005-0000-0000-000008080000}"/>
    <cellStyle name="Normal 2 2 3 3 2 4 2 2" xfId="912" xr:uid="{00000000-0005-0000-0000-000009080000}"/>
    <cellStyle name="Normal 2 2 3 3 2 4 2 2 2" xfId="2481" xr:uid="{00000000-0005-0000-0000-00000A080000}"/>
    <cellStyle name="Normal 2 2 3 3 2 4 2 2 3" xfId="4020" xr:uid="{00000000-0005-0000-0000-00000B080000}"/>
    <cellStyle name="Normal 2 2 3 3 2 4 2 3" xfId="2480" xr:uid="{00000000-0005-0000-0000-00000C080000}"/>
    <cellStyle name="Normal 2 2 3 3 2 4 2 4" xfId="4019" xr:uid="{00000000-0005-0000-0000-00000D080000}"/>
    <cellStyle name="Normal 2 2 3 3 2 4 3" xfId="913" xr:uid="{00000000-0005-0000-0000-00000E080000}"/>
    <cellStyle name="Normal 2 2 3 3 2 4 3 2" xfId="2482" xr:uid="{00000000-0005-0000-0000-00000F080000}"/>
    <cellStyle name="Normal 2 2 3 3 2 4 3 3" xfId="4021" xr:uid="{00000000-0005-0000-0000-000010080000}"/>
    <cellStyle name="Normal 2 2 3 3 2 4 4" xfId="2479" xr:uid="{00000000-0005-0000-0000-000011080000}"/>
    <cellStyle name="Normal 2 2 3 3 2 4 5" xfId="4018" xr:uid="{00000000-0005-0000-0000-000012080000}"/>
    <cellStyle name="Normal 2 2 3 3 2 5" xfId="914" xr:uid="{00000000-0005-0000-0000-000013080000}"/>
    <cellStyle name="Normal 2 2 3 3 2 5 2" xfId="915" xr:uid="{00000000-0005-0000-0000-000014080000}"/>
    <cellStyle name="Normal 2 2 3 3 2 5 2 2" xfId="916" xr:uid="{00000000-0005-0000-0000-000015080000}"/>
    <cellStyle name="Normal 2 2 3 3 2 5 2 2 2" xfId="2485" xr:uid="{00000000-0005-0000-0000-000016080000}"/>
    <cellStyle name="Normal 2 2 3 3 2 5 2 2 3" xfId="4024" xr:uid="{00000000-0005-0000-0000-000017080000}"/>
    <cellStyle name="Normal 2 2 3 3 2 5 2 3" xfId="2484" xr:uid="{00000000-0005-0000-0000-000018080000}"/>
    <cellStyle name="Normal 2 2 3 3 2 5 2 4" xfId="4023" xr:uid="{00000000-0005-0000-0000-000019080000}"/>
    <cellStyle name="Normal 2 2 3 3 2 5 3" xfId="917" xr:uid="{00000000-0005-0000-0000-00001A080000}"/>
    <cellStyle name="Normal 2 2 3 3 2 5 3 2" xfId="2486" xr:uid="{00000000-0005-0000-0000-00001B080000}"/>
    <cellStyle name="Normal 2 2 3 3 2 5 3 3" xfId="4025" xr:uid="{00000000-0005-0000-0000-00001C080000}"/>
    <cellStyle name="Normal 2 2 3 3 2 5 4" xfId="2483" xr:uid="{00000000-0005-0000-0000-00001D080000}"/>
    <cellStyle name="Normal 2 2 3 3 2 5 5" xfId="4022" xr:uid="{00000000-0005-0000-0000-00001E080000}"/>
    <cellStyle name="Normal 2 2 3 3 2 6" xfId="918" xr:uid="{00000000-0005-0000-0000-00001F080000}"/>
    <cellStyle name="Normal 2 2 3 3 2 6 2" xfId="919" xr:uid="{00000000-0005-0000-0000-000020080000}"/>
    <cellStyle name="Normal 2 2 3 3 2 6 2 2" xfId="2488" xr:uid="{00000000-0005-0000-0000-000021080000}"/>
    <cellStyle name="Normal 2 2 3 3 2 6 2 3" xfId="4027" xr:uid="{00000000-0005-0000-0000-000022080000}"/>
    <cellStyle name="Normal 2 2 3 3 2 6 3" xfId="2487" xr:uid="{00000000-0005-0000-0000-000023080000}"/>
    <cellStyle name="Normal 2 2 3 3 2 6 4" xfId="4026" xr:uid="{00000000-0005-0000-0000-000024080000}"/>
    <cellStyle name="Normal 2 2 3 3 2 7" xfId="920" xr:uid="{00000000-0005-0000-0000-000025080000}"/>
    <cellStyle name="Normal 2 2 3 3 2 7 2" xfId="921" xr:uid="{00000000-0005-0000-0000-000026080000}"/>
    <cellStyle name="Normal 2 2 3 3 2 7 2 2" xfId="2490" xr:uid="{00000000-0005-0000-0000-000027080000}"/>
    <cellStyle name="Normal 2 2 3 3 2 7 2 3" xfId="4029" xr:uid="{00000000-0005-0000-0000-000028080000}"/>
    <cellStyle name="Normal 2 2 3 3 2 7 3" xfId="2489" xr:uid="{00000000-0005-0000-0000-000029080000}"/>
    <cellStyle name="Normal 2 2 3 3 2 7 4" xfId="4028" xr:uid="{00000000-0005-0000-0000-00002A080000}"/>
    <cellStyle name="Normal 2 2 3 3 2 8" xfId="922" xr:uid="{00000000-0005-0000-0000-00002B080000}"/>
    <cellStyle name="Normal 2 2 3 3 2 8 2" xfId="2491" xr:uid="{00000000-0005-0000-0000-00002C080000}"/>
    <cellStyle name="Normal 2 2 3 3 2 8 3" xfId="4030" xr:uid="{00000000-0005-0000-0000-00002D080000}"/>
    <cellStyle name="Normal 2 2 3 3 2 9" xfId="923" xr:uid="{00000000-0005-0000-0000-00002E080000}"/>
    <cellStyle name="Normal 2 2 3 3 2 9 2" xfId="2492" xr:uid="{00000000-0005-0000-0000-00002F080000}"/>
    <cellStyle name="Normal 2 2 3 3 2 9 3" xfId="4031" xr:uid="{00000000-0005-0000-0000-000030080000}"/>
    <cellStyle name="Normal 2 2 3 3 3" xfId="143" xr:uid="{00000000-0005-0000-0000-000031080000}"/>
    <cellStyle name="Normal 2 2 3 3 3 10" xfId="2493" xr:uid="{00000000-0005-0000-0000-000032080000}"/>
    <cellStyle name="Normal 2 2 3 3 3 11" xfId="4032" xr:uid="{00000000-0005-0000-0000-000033080000}"/>
    <cellStyle name="Normal 2 2 3 3 3 2" xfId="188" xr:uid="{00000000-0005-0000-0000-000034080000}"/>
    <cellStyle name="Normal 2 2 3 3 3 2 2" xfId="926" xr:uid="{00000000-0005-0000-0000-000035080000}"/>
    <cellStyle name="Normal 2 2 3 3 3 2 2 2" xfId="927" xr:uid="{00000000-0005-0000-0000-000036080000}"/>
    <cellStyle name="Normal 2 2 3 3 3 2 2 2 2" xfId="2496" xr:uid="{00000000-0005-0000-0000-000037080000}"/>
    <cellStyle name="Normal 2 2 3 3 3 2 2 2 3" xfId="4035" xr:uid="{00000000-0005-0000-0000-000038080000}"/>
    <cellStyle name="Normal 2 2 3 3 3 2 2 3" xfId="2495" xr:uid="{00000000-0005-0000-0000-000039080000}"/>
    <cellStyle name="Normal 2 2 3 3 3 2 2 4" xfId="4034" xr:uid="{00000000-0005-0000-0000-00003A080000}"/>
    <cellStyle name="Normal 2 2 3 3 3 2 3" xfId="928" xr:uid="{00000000-0005-0000-0000-00003B080000}"/>
    <cellStyle name="Normal 2 2 3 3 3 2 3 2" xfId="2497" xr:uid="{00000000-0005-0000-0000-00003C080000}"/>
    <cellStyle name="Normal 2 2 3 3 3 2 3 3" xfId="4036" xr:uid="{00000000-0005-0000-0000-00003D080000}"/>
    <cellStyle name="Normal 2 2 3 3 3 2 4" xfId="929" xr:uid="{00000000-0005-0000-0000-00003E080000}"/>
    <cellStyle name="Normal 2 2 3 3 3 2 4 2" xfId="2498" xr:uid="{00000000-0005-0000-0000-00003F080000}"/>
    <cellStyle name="Normal 2 2 3 3 3 2 4 3" xfId="4037" xr:uid="{00000000-0005-0000-0000-000040080000}"/>
    <cellStyle name="Normal 2 2 3 3 3 2 5" xfId="930" xr:uid="{00000000-0005-0000-0000-000041080000}"/>
    <cellStyle name="Normal 2 2 3 3 3 2 5 2" xfId="2499" xr:uid="{00000000-0005-0000-0000-000042080000}"/>
    <cellStyle name="Normal 2 2 3 3 3 2 5 3" xfId="4038" xr:uid="{00000000-0005-0000-0000-000043080000}"/>
    <cellStyle name="Normal 2 2 3 3 3 2 6" xfId="925" xr:uid="{00000000-0005-0000-0000-000044080000}"/>
    <cellStyle name="Normal 2 2 3 3 3 2 6 2" xfId="5013" xr:uid="{00000000-0005-0000-0000-000045080000}"/>
    <cellStyle name="Normal 2 2 3 3 3 2 7" xfId="2494" xr:uid="{00000000-0005-0000-0000-000046080000}"/>
    <cellStyle name="Normal 2 2 3 3 3 2 8" xfId="4033" xr:uid="{00000000-0005-0000-0000-000047080000}"/>
    <cellStyle name="Normal 2 2 3 3 3 3" xfId="233" xr:uid="{00000000-0005-0000-0000-000048080000}"/>
    <cellStyle name="Normal 2 2 3 3 3 3 2" xfId="932" xr:uid="{00000000-0005-0000-0000-000049080000}"/>
    <cellStyle name="Normal 2 2 3 3 3 3 2 2" xfId="933" xr:uid="{00000000-0005-0000-0000-00004A080000}"/>
    <cellStyle name="Normal 2 2 3 3 3 3 2 2 2" xfId="2502" xr:uid="{00000000-0005-0000-0000-00004B080000}"/>
    <cellStyle name="Normal 2 2 3 3 3 3 2 2 3" xfId="4041" xr:uid="{00000000-0005-0000-0000-00004C080000}"/>
    <cellStyle name="Normal 2 2 3 3 3 3 2 3" xfId="2501" xr:uid="{00000000-0005-0000-0000-00004D080000}"/>
    <cellStyle name="Normal 2 2 3 3 3 3 2 4" xfId="4040" xr:uid="{00000000-0005-0000-0000-00004E080000}"/>
    <cellStyle name="Normal 2 2 3 3 3 3 3" xfId="934" xr:uid="{00000000-0005-0000-0000-00004F080000}"/>
    <cellStyle name="Normal 2 2 3 3 3 3 3 2" xfId="2503" xr:uid="{00000000-0005-0000-0000-000050080000}"/>
    <cellStyle name="Normal 2 2 3 3 3 3 3 3" xfId="4042" xr:uid="{00000000-0005-0000-0000-000051080000}"/>
    <cellStyle name="Normal 2 2 3 3 3 3 4" xfId="931" xr:uid="{00000000-0005-0000-0000-000052080000}"/>
    <cellStyle name="Normal 2 2 3 3 3 3 4 2" xfId="5014" xr:uid="{00000000-0005-0000-0000-000053080000}"/>
    <cellStyle name="Normal 2 2 3 3 3 3 5" xfId="2500" xr:uid="{00000000-0005-0000-0000-000054080000}"/>
    <cellStyle name="Normal 2 2 3 3 3 3 6" xfId="4039" xr:uid="{00000000-0005-0000-0000-000055080000}"/>
    <cellStyle name="Normal 2 2 3 3 3 4" xfId="935" xr:uid="{00000000-0005-0000-0000-000056080000}"/>
    <cellStyle name="Normal 2 2 3 3 3 4 2" xfId="936" xr:uid="{00000000-0005-0000-0000-000057080000}"/>
    <cellStyle name="Normal 2 2 3 3 3 4 2 2" xfId="2505" xr:uid="{00000000-0005-0000-0000-000058080000}"/>
    <cellStyle name="Normal 2 2 3 3 3 4 2 3" xfId="4044" xr:uid="{00000000-0005-0000-0000-000059080000}"/>
    <cellStyle name="Normal 2 2 3 3 3 4 3" xfId="2504" xr:uid="{00000000-0005-0000-0000-00005A080000}"/>
    <cellStyle name="Normal 2 2 3 3 3 4 4" xfId="4043" xr:uid="{00000000-0005-0000-0000-00005B080000}"/>
    <cellStyle name="Normal 2 2 3 3 3 5" xfId="937" xr:uid="{00000000-0005-0000-0000-00005C080000}"/>
    <cellStyle name="Normal 2 2 3 3 3 5 2" xfId="938" xr:uid="{00000000-0005-0000-0000-00005D080000}"/>
    <cellStyle name="Normal 2 2 3 3 3 5 2 2" xfId="2507" xr:uid="{00000000-0005-0000-0000-00005E080000}"/>
    <cellStyle name="Normal 2 2 3 3 3 5 2 3" xfId="4046" xr:uid="{00000000-0005-0000-0000-00005F080000}"/>
    <cellStyle name="Normal 2 2 3 3 3 5 3" xfId="2506" xr:uid="{00000000-0005-0000-0000-000060080000}"/>
    <cellStyle name="Normal 2 2 3 3 3 5 4" xfId="4045" xr:uid="{00000000-0005-0000-0000-000061080000}"/>
    <cellStyle name="Normal 2 2 3 3 3 6" xfId="939" xr:uid="{00000000-0005-0000-0000-000062080000}"/>
    <cellStyle name="Normal 2 2 3 3 3 6 2" xfId="2508" xr:uid="{00000000-0005-0000-0000-000063080000}"/>
    <cellStyle name="Normal 2 2 3 3 3 6 3" xfId="4047" xr:uid="{00000000-0005-0000-0000-000064080000}"/>
    <cellStyle name="Normal 2 2 3 3 3 7" xfId="940" xr:uid="{00000000-0005-0000-0000-000065080000}"/>
    <cellStyle name="Normal 2 2 3 3 3 7 2" xfId="2509" xr:uid="{00000000-0005-0000-0000-000066080000}"/>
    <cellStyle name="Normal 2 2 3 3 3 7 3" xfId="4048" xr:uid="{00000000-0005-0000-0000-000067080000}"/>
    <cellStyle name="Normal 2 2 3 3 3 8" xfId="941" xr:uid="{00000000-0005-0000-0000-000068080000}"/>
    <cellStyle name="Normal 2 2 3 3 3 8 2" xfId="2510" xr:uid="{00000000-0005-0000-0000-000069080000}"/>
    <cellStyle name="Normal 2 2 3 3 3 8 3" xfId="4049" xr:uid="{00000000-0005-0000-0000-00006A080000}"/>
    <cellStyle name="Normal 2 2 3 3 3 9" xfId="924" xr:uid="{00000000-0005-0000-0000-00006B080000}"/>
    <cellStyle name="Normal 2 2 3 3 3 9 2" xfId="5012" xr:uid="{00000000-0005-0000-0000-00006C080000}"/>
    <cellStyle name="Normal 2 2 3 3 4" xfId="160" xr:uid="{00000000-0005-0000-0000-00006D080000}"/>
    <cellStyle name="Normal 2 2 3 3 4 10" xfId="4050" xr:uid="{00000000-0005-0000-0000-00006E080000}"/>
    <cellStyle name="Normal 2 2 3 3 4 2" xfId="943" xr:uid="{00000000-0005-0000-0000-00006F080000}"/>
    <cellStyle name="Normal 2 2 3 3 4 2 2" xfId="944" xr:uid="{00000000-0005-0000-0000-000070080000}"/>
    <cellStyle name="Normal 2 2 3 3 4 2 2 2" xfId="945" xr:uid="{00000000-0005-0000-0000-000071080000}"/>
    <cellStyle name="Normal 2 2 3 3 4 2 2 2 2" xfId="2514" xr:uid="{00000000-0005-0000-0000-000072080000}"/>
    <cellStyle name="Normal 2 2 3 3 4 2 2 2 3" xfId="4053" xr:uid="{00000000-0005-0000-0000-000073080000}"/>
    <cellStyle name="Normal 2 2 3 3 4 2 2 3" xfId="2513" xr:uid="{00000000-0005-0000-0000-000074080000}"/>
    <cellStyle name="Normal 2 2 3 3 4 2 2 4" xfId="4052" xr:uid="{00000000-0005-0000-0000-000075080000}"/>
    <cellStyle name="Normal 2 2 3 3 4 2 3" xfId="946" xr:uid="{00000000-0005-0000-0000-000076080000}"/>
    <cellStyle name="Normal 2 2 3 3 4 2 3 2" xfId="2515" xr:uid="{00000000-0005-0000-0000-000077080000}"/>
    <cellStyle name="Normal 2 2 3 3 4 2 3 3" xfId="4054" xr:uid="{00000000-0005-0000-0000-000078080000}"/>
    <cellStyle name="Normal 2 2 3 3 4 2 4" xfId="947" xr:uid="{00000000-0005-0000-0000-000079080000}"/>
    <cellStyle name="Normal 2 2 3 3 4 2 4 2" xfId="2516" xr:uid="{00000000-0005-0000-0000-00007A080000}"/>
    <cellStyle name="Normal 2 2 3 3 4 2 4 3" xfId="4055" xr:uid="{00000000-0005-0000-0000-00007B080000}"/>
    <cellStyle name="Normal 2 2 3 3 4 2 5" xfId="948" xr:uid="{00000000-0005-0000-0000-00007C080000}"/>
    <cellStyle name="Normal 2 2 3 3 4 2 5 2" xfId="2517" xr:uid="{00000000-0005-0000-0000-00007D080000}"/>
    <cellStyle name="Normal 2 2 3 3 4 2 5 3" xfId="4056" xr:uid="{00000000-0005-0000-0000-00007E080000}"/>
    <cellStyle name="Normal 2 2 3 3 4 2 6" xfId="2512" xr:uid="{00000000-0005-0000-0000-00007F080000}"/>
    <cellStyle name="Normal 2 2 3 3 4 2 7" xfId="4051" xr:uid="{00000000-0005-0000-0000-000080080000}"/>
    <cellStyle name="Normal 2 2 3 3 4 3" xfId="949" xr:uid="{00000000-0005-0000-0000-000081080000}"/>
    <cellStyle name="Normal 2 2 3 3 4 3 2" xfId="950" xr:uid="{00000000-0005-0000-0000-000082080000}"/>
    <cellStyle name="Normal 2 2 3 3 4 3 2 2" xfId="951" xr:uid="{00000000-0005-0000-0000-000083080000}"/>
    <cellStyle name="Normal 2 2 3 3 4 3 2 2 2" xfId="2520" xr:uid="{00000000-0005-0000-0000-000084080000}"/>
    <cellStyle name="Normal 2 2 3 3 4 3 2 2 3" xfId="4059" xr:uid="{00000000-0005-0000-0000-000085080000}"/>
    <cellStyle name="Normal 2 2 3 3 4 3 2 3" xfId="2519" xr:uid="{00000000-0005-0000-0000-000086080000}"/>
    <cellStyle name="Normal 2 2 3 3 4 3 2 4" xfId="4058" xr:uid="{00000000-0005-0000-0000-000087080000}"/>
    <cellStyle name="Normal 2 2 3 3 4 3 3" xfId="952" xr:uid="{00000000-0005-0000-0000-000088080000}"/>
    <cellStyle name="Normal 2 2 3 3 4 3 3 2" xfId="2521" xr:uid="{00000000-0005-0000-0000-000089080000}"/>
    <cellStyle name="Normal 2 2 3 3 4 3 3 3" xfId="4060" xr:uid="{00000000-0005-0000-0000-00008A080000}"/>
    <cellStyle name="Normal 2 2 3 3 4 3 4" xfId="2518" xr:uid="{00000000-0005-0000-0000-00008B080000}"/>
    <cellStyle name="Normal 2 2 3 3 4 3 5" xfId="4057" xr:uid="{00000000-0005-0000-0000-00008C080000}"/>
    <cellStyle name="Normal 2 2 3 3 4 4" xfId="953" xr:uid="{00000000-0005-0000-0000-00008D080000}"/>
    <cellStyle name="Normal 2 2 3 3 4 4 2" xfId="954" xr:uid="{00000000-0005-0000-0000-00008E080000}"/>
    <cellStyle name="Normal 2 2 3 3 4 4 2 2" xfId="2523" xr:uid="{00000000-0005-0000-0000-00008F080000}"/>
    <cellStyle name="Normal 2 2 3 3 4 4 2 3" xfId="4062" xr:uid="{00000000-0005-0000-0000-000090080000}"/>
    <cellStyle name="Normal 2 2 3 3 4 4 3" xfId="2522" xr:uid="{00000000-0005-0000-0000-000091080000}"/>
    <cellStyle name="Normal 2 2 3 3 4 4 4" xfId="4061" xr:uid="{00000000-0005-0000-0000-000092080000}"/>
    <cellStyle name="Normal 2 2 3 3 4 5" xfId="955" xr:uid="{00000000-0005-0000-0000-000093080000}"/>
    <cellStyle name="Normal 2 2 3 3 4 5 2" xfId="2524" xr:uid="{00000000-0005-0000-0000-000094080000}"/>
    <cellStyle name="Normal 2 2 3 3 4 5 3" xfId="4063" xr:uid="{00000000-0005-0000-0000-000095080000}"/>
    <cellStyle name="Normal 2 2 3 3 4 6" xfId="956" xr:uid="{00000000-0005-0000-0000-000096080000}"/>
    <cellStyle name="Normal 2 2 3 3 4 6 2" xfId="2525" xr:uid="{00000000-0005-0000-0000-000097080000}"/>
    <cellStyle name="Normal 2 2 3 3 4 6 3" xfId="4064" xr:uid="{00000000-0005-0000-0000-000098080000}"/>
    <cellStyle name="Normal 2 2 3 3 4 7" xfId="957" xr:uid="{00000000-0005-0000-0000-000099080000}"/>
    <cellStyle name="Normal 2 2 3 3 4 7 2" xfId="2526" xr:uid="{00000000-0005-0000-0000-00009A080000}"/>
    <cellStyle name="Normal 2 2 3 3 4 7 3" xfId="4065" xr:uid="{00000000-0005-0000-0000-00009B080000}"/>
    <cellStyle name="Normal 2 2 3 3 4 8" xfId="942" xr:uid="{00000000-0005-0000-0000-00009C080000}"/>
    <cellStyle name="Normal 2 2 3 3 4 8 2" xfId="5015" xr:uid="{00000000-0005-0000-0000-00009D080000}"/>
    <cellStyle name="Normal 2 2 3 3 4 9" xfId="2511" xr:uid="{00000000-0005-0000-0000-00009E080000}"/>
    <cellStyle name="Normal 2 2 3 3 5" xfId="205" xr:uid="{00000000-0005-0000-0000-00009F080000}"/>
    <cellStyle name="Normal 2 2 3 3 5 2" xfId="959" xr:uid="{00000000-0005-0000-0000-0000A0080000}"/>
    <cellStyle name="Normal 2 2 3 3 5 2 2" xfId="960" xr:uid="{00000000-0005-0000-0000-0000A1080000}"/>
    <cellStyle name="Normal 2 2 3 3 5 2 2 2" xfId="961" xr:uid="{00000000-0005-0000-0000-0000A2080000}"/>
    <cellStyle name="Normal 2 2 3 3 5 2 2 2 2" xfId="2530" xr:uid="{00000000-0005-0000-0000-0000A3080000}"/>
    <cellStyle name="Normal 2 2 3 3 5 2 2 2 3" xfId="4069" xr:uid="{00000000-0005-0000-0000-0000A4080000}"/>
    <cellStyle name="Normal 2 2 3 3 5 2 2 3" xfId="2529" xr:uid="{00000000-0005-0000-0000-0000A5080000}"/>
    <cellStyle name="Normal 2 2 3 3 5 2 2 4" xfId="4068" xr:uid="{00000000-0005-0000-0000-0000A6080000}"/>
    <cellStyle name="Normal 2 2 3 3 5 2 3" xfId="962" xr:uid="{00000000-0005-0000-0000-0000A7080000}"/>
    <cellStyle name="Normal 2 2 3 3 5 2 3 2" xfId="2531" xr:uid="{00000000-0005-0000-0000-0000A8080000}"/>
    <cellStyle name="Normal 2 2 3 3 5 2 3 3" xfId="4070" xr:uid="{00000000-0005-0000-0000-0000A9080000}"/>
    <cellStyle name="Normal 2 2 3 3 5 2 4" xfId="2528" xr:uid="{00000000-0005-0000-0000-0000AA080000}"/>
    <cellStyle name="Normal 2 2 3 3 5 2 5" xfId="4067" xr:uid="{00000000-0005-0000-0000-0000AB080000}"/>
    <cellStyle name="Normal 2 2 3 3 5 3" xfId="963" xr:uid="{00000000-0005-0000-0000-0000AC080000}"/>
    <cellStyle name="Normal 2 2 3 3 5 3 2" xfId="964" xr:uid="{00000000-0005-0000-0000-0000AD080000}"/>
    <cellStyle name="Normal 2 2 3 3 5 3 2 2" xfId="2533" xr:uid="{00000000-0005-0000-0000-0000AE080000}"/>
    <cellStyle name="Normal 2 2 3 3 5 3 2 3" xfId="4072" xr:uid="{00000000-0005-0000-0000-0000AF080000}"/>
    <cellStyle name="Normal 2 2 3 3 5 3 3" xfId="2532" xr:uid="{00000000-0005-0000-0000-0000B0080000}"/>
    <cellStyle name="Normal 2 2 3 3 5 3 4" xfId="4071" xr:uid="{00000000-0005-0000-0000-0000B1080000}"/>
    <cellStyle name="Normal 2 2 3 3 5 4" xfId="965" xr:uid="{00000000-0005-0000-0000-0000B2080000}"/>
    <cellStyle name="Normal 2 2 3 3 5 4 2" xfId="2534" xr:uid="{00000000-0005-0000-0000-0000B3080000}"/>
    <cellStyle name="Normal 2 2 3 3 5 4 3" xfId="4073" xr:uid="{00000000-0005-0000-0000-0000B4080000}"/>
    <cellStyle name="Normal 2 2 3 3 5 5" xfId="966" xr:uid="{00000000-0005-0000-0000-0000B5080000}"/>
    <cellStyle name="Normal 2 2 3 3 5 5 2" xfId="2535" xr:uid="{00000000-0005-0000-0000-0000B6080000}"/>
    <cellStyle name="Normal 2 2 3 3 5 5 3" xfId="4074" xr:uid="{00000000-0005-0000-0000-0000B7080000}"/>
    <cellStyle name="Normal 2 2 3 3 5 6" xfId="967" xr:uid="{00000000-0005-0000-0000-0000B8080000}"/>
    <cellStyle name="Normal 2 2 3 3 5 6 2" xfId="2536" xr:uid="{00000000-0005-0000-0000-0000B9080000}"/>
    <cellStyle name="Normal 2 2 3 3 5 6 3" xfId="4075" xr:uid="{00000000-0005-0000-0000-0000BA080000}"/>
    <cellStyle name="Normal 2 2 3 3 5 7" xfId="958" xr:uid="{00000000-0005-0000-0000-0000BB080000}"/>
    <cellStyle name="Normal 2 2 3 3 5 7 2" xfId="5016" xr:uid="{00000000-0005-0000-0000-0000BC080000}"/>
    <cellStyle name="Normal 2 2 3 3 5 8" xfId="2527" xr:uid="{00000000-0005-0000-0000-0000BD080000}"/>
    <cellStyle name="Normal 2 2 3 3 5 9" xfId="4066" xr:uid="{00000000-0005-0000-0000-0000BE080000}"/>
    <cellStyle name="Normal 2 2 3 3 6" xfId="968" xr:uid="{00000000-0005-0000-0000-0000BF080000}"/>
    <cellStyle name="Normal 2 2 3 3 6 2" xfId="969" xr:uid="{00000000-0005-0000-0000-0000C0080000}"/>
    <cellStyle name="Normal 2 2 3 3 6 2 2" xfId="970" xr:uid="{00000000-0005-0000-0000-0000C1080000}"/>
    <cellStyle name="Normal 2 2 3 3 6 2 2 2" xfId="2539" xr:uid="{00000000-0005-0000-0000-0000C2080000}"/>
    <cellStyle name="Normal 2 2 3 3 6 2 2 3" xfId="4078" xr:uid="{00000000-0005-0000-0000-0000C3080000}"/>
    <cellStyle name="Normal 2 2 3 3 6 2 3" xfId="2538" xr:uid="{00000000-0005-0000-0000-0000C4080000}"/>
    <cellStyle name="Normal 2 2 3 3 6 2 4" xfId="4077" xr:uid="{00000000-0005-0000-0000-0000C5080000}"/>
    <cellStyle name="Normal 2 2 3 3 6 3" xfId="971" xr:uid="{00000000-0005-0000-0000-0000C6080000}"/>
    <cellStyle name="Normal 2 2 3 3 6 3 2" xfId="2540" xr:uid="{00000000-0005-0000-0000-0000C7080000}"/>
    <cellStyle name="Normal 2 2 3 3 6 3 3" xfId="4079" xr:uid="{00000000-0005-0000-0000-0000C8080000}"/>
    <cellStyle name="Normal 2 2 3 3 6 4" xfId="972" xr:uid="{00000000-0005-0000-0000-0000C9080000}"/>
    <cellStyle name="Normal 2 2 3 3 6 4 2" xfId="2541" xr:uid="{00000000-0005-0000-0000-0000CA080000}"/>
    <cellStyle name="Normal 2 2 3 3 6 4 3" xfId="4080" xr:uid="{00000000-0005-0000-0000-0000CB080000}"/>
    <cellStyle name="Normal 2 2 3 3 6 5" xfId="973" xr:uid="{00000000-0005-0000-0000-0000CC080000}"/>
    <cellStyle name="Normal 2 2 3 3 6 5 2" xfId="2542" xr:uid="{00000000-0005-0000-0000-0000CD080000}"/>
    <cellStyle name="Normal 2 2 3 3 6 5 3" xfId="4081" xr:uid="{00000000-0005-0000-0000-0000CE080000}"/>
    <cellStyle name="Normal 2 2 3 3 6 6" xfId="2537" xr:uid="{00000000-0005-0000-0000-0000CF080000}"/>
    <cellStyle name="Normal 2 2 3 3 6 7" xfId="4076" xr:uid="{00000000-0005-0000-0000-0000D0080000}"/>
    <cellStyle name="Normal 2 2 3 3 7" xfId="974" xr:uid="{00000000-0005-0000-0000-0000D1080000}"/>
    <cellStyle name="Normal 2 2 3 3 7 2" xfId="975" xr:uid="{00000000-0005-0000-0000-0000D2080000}"/>
    <cellStyle name="Normal 2 2 3 3 7 2 2" xfId="976" xr:uid="{00000000-0005-0000-0000-0000D3080000}"/>
    <cellStyle name="Normal 2 2 3 3 7 2 2 2" xfId="2545" xr:uid="{00000000-0005-0000-0000-0000D4080000}"/>
    <cellStyle name="Normal 2 2 3 3 7 2 2 3" xfId="4084" xr:uid="{00000000-0005-0000-0000-0000D5080000}"/>
    <cellStyle name="Normal 2 2 3 3 7 2 3" xfId="2544" xr:uid="{00000000-0005-0000-0000-0000D6080000}"/>
    <cellStyle name="Normal 2 2 3 3 7 2 4" xfId="4083" xr:uid="{00000000-0005-0000-0000-0000D7080000}"/>
    <cellStyle name="Normal 2 2 3 3 7 3" xfId="977" xr:uid="{00000000-0005-0000-0000-0000D8080000}"/>
    <cellStyle name="Normal 2 2 3 3 7 3 2" xfId="2546" xr:uid="{00000000-0005-0000-0000-0000D9080000}"/>
    <cellStyle name="Normal 2 2 3 3 7 3 3" xfId="4085" xr:uid="{00000000-0005-0000-0000-0000DA080000}"/>
    <cellStyle name="Normal 2 2 3 3 7 4" xfId="2543" xr:uid="{00000000-0005-0000-0000-0000DB080000}"/>
    <cellStyle name="Normal 2 2 3 3 7 5" xfId="4082" xr:uid="{00000000-0005-0000-0000-0000DC080000}"/>
    <cellStyle name="Normal 2 2 3 3 8" xfId="978" xr:uid="{00000000-0005-0000-0000-0000DD080000}"/>
    <cellStyle name="Normal 2 2 3 3 8 2" xfId="979" xr:uid="{00000000-0005-0000-0000-0000DE080000}"/>
    <cellStyle name="Normal 2 2 3 3 8 2 2" xfId="980" xr:uid="{00000000-0005-0000-0000-0000DF080000}"/>
    <cellStyle name="Normal 2 2 3 3 8 2 2 2" xfId="2549" xr:uid="{00000000-0005-0000-0000-0000E0080000}"/>
    <cellStyle name="Normal 2 2 3 3 8 2 2 3" xfId="4088" xr:uid="{00000000-0005-0000-0000-0000E1080000}"/>
    <cellStyle name="Normal 2 2 3 3 8 2 3" xfId="2548" xr:uid="{00000000-0005-0000-0000-0000E2080000}"/>
    <cellStyle name="Normal 2 2 3 3 8 2 4" xfId="4087" xr:uid="{00000000-0005-0000-0000-0000E3080000}"/>
    <cellStyle name="Normal 2 2 3 3 8 3" xfId="981" xr:uid="{00000000-0005-0000-0000-0000E4080000}"/>
    <cellStyle name="Normal 2 2 3 3 8 3 2" xfId="2550" xr:uid="{00000000-0005-0000-0000-0000E5080000}"/>
    <cellStyle name="Normal 2 2 3 3 8 3 3" xfId="4089" xr:uid="{00000000-0005-0000-0000-0000E6080000}"/>
    <cellStyle name="Normal 2 2 3 3 8 4" xfId="2547" xr:uid="{00000000-0005-0000-0000-0000E7080000}"/>
    <cellStyle name="Normal 2 2 3 3 8 5" xfId="4086" xr:uid="{00000000-0005-0000-0000-0000E8080000}"/>
    <cellStyle name="Normal 2 2 3 3 9" xfId="982" xr:uid="{00000000-0005-0000-0000-0000E9080000}"/>
    <cellStyle name="Normal 2 2 3 3 9 2" xfId="983" xr:uid="{00000000-0005-0000-0000-0000EA080000}"/>
    <cellStyle name="Normal 2 2 3 3 9 2 2" xfId="2552" xr:uid="{00000000-0005-0000-0000-0000EB080000}"/>
    <cellStyle name="Normal 2 2 3 3 9 2 3" xfId="4091" xr:uid="{00000000-0005-0000-0000-0000EC080000}"/>
    <cellStyle name="Normal 2 2 3 3 9 3" xfId="2551" xr:uid="{00000000-0005-0000-0000-0000ED080000}"/>
    <cellStyle name="Normal 2 2 3 3 9 4" xfId="4090" xr:uid="{00000000-0005-0000-0000-0000EE080000}"/>
    <cellStyle name="Normal 2 2 3 4" xfId="112" xr:uid="{00000000-0005-0000-0000-0000EF080000}"/>
    <cellStyle name="Normal 2 2 3 4 10" xfId="985" xr:uid="{00000000-0005-0000-0000-0000F0080000}"/>
    <cellStyle name="Normal 2 2 3 4 10 2" xfId="986" xr:uid="{00000000-0005-0000-0000-0000F1080000}"/>
    <cellStyle name="Normal 2 2 3 4 10 2 2" xfId="2555" xr:uid="{00000000-0005-0000-0000-0000F2080000}"/>
    <cellStyle name="Normal 2 2 3 4 10 2 3" xfId="4094" xr:uid="{00000000-0005-0000-0000-0000F3080000}"/>
    <cellStyle name="Normal 2 2 3 4 10 3" xfId="2554" xr:uid="{00000000-0005-0000-0000-0000F4080000}"/>
    <cellStyle name="Normal 2 2 3 4 10 4" xfId="4093" xr:uid="{00000000-0005-0000-0000-0000F5080000}"/>
    <cellStyle name="Normal 2 2 3 4 11" xfId="987" xr:uid="{00000000-0005-0000-0000-0000F6080000}"/>
    <cellStyle name="Normal 2 2 3 4 11 2" xfId="988" xr:uid="{00000000-0005-0000-0000-0000F7080000}"/>
    <cellStyle name="Normal 2 2 3 4 11 2 2" xfId="2557" xr:uid="{00000000-0005-0000-0000-0000F8080000}"/>
    <cellStyle name="Normal 2 2 3 4 11 2 3" xfId="4096" xr:uid="{00000000-0005-0000-0000-0000F9080000}"/>
    <cellStyle name="Normal 2 2 3 4 11 3" xfId="2556" xr:uid="{00000000-0005-0000-0000-0000FA080000}"/>
    <cellStyle name="Normal 2 2 3 4 11 4" xfId="4095" xr:uid="{00000000-0005-0000-0000-0000FB080000}"/>
    <cellStyle name="Normal 2 2 3 4 12" xfId="989" xr:uid="{00000000-0005-0000-0000-0000FC080000}"/>
    <cellStyle name="Normal 2 2 3 4 12 2" xfId="2558" xr:uid="{00000000-0005-0000-0000-0000FD080000}"/>
    <cellStyle name="Normal 2 2 3 4 12 3" xfId="4097" xr:uid="{00000000-0005-0000-0000-0000FE080000}"/>
    <cellStyle name="Normal 2 2 3 4 13" xfId="990" xr:uid="{00000000-0005-0000-0000-0000FF080000}"/>
    <cellStyle name="Normal 2 2 3 4 13 2" xfId="2559" xr:uid="{00000000-0005-0000-0000-000000090000}"/>
    <cellStyle name="Normal 2 2 3 4 13 3" xfId="4098" xr:uid="{00000000-0005-0000-0000-000001090000}"/>
    <cellStyle name="Normal 2 2 3 4 14" xfId="991" xr:uid="{00000000-0005-0000-0000-000002090000}"/>
    <cellStyle name="Normal 2 2 3 4 14 2" xfId="2560" xr:uid="{00000000-0005-0000-0000-000003090000}"/>
    <cellStyle name="Normal 2 2 3 4 14 3" xfId="4099" xr:uid="{00000000-0005-0000-0000-000004090000}"/>
    <cellStyle name="Normal 2 2 3 4 15" xfId="992" xr:uid="{00000000-0005-0000-0000-000005090000}"/>
    <cellStyle name="Normal 2 2 3 4 15 2" xfId="2561" xr:uid="{00000000-0005-0000-0000-000006090000}"/>
    <cellStyle name="Normal 2 2 3 4 15 3" xfId="4100" xr:uid="{00000000-0005-0000-0000-000007090000}"/>
    <cellStyle name="Normal 2 2 3 4 16" xfId="984" xr:uid="{00000000-0005-0000-0000-000008090000}"/>
    <cellStyle name="Normal 2 2 3 4 16 2" xfId="5017" xr:uid="{00000000-0005-0000-0000-000009090000}"/>
    <cellStyle name="Normal 2 2 3 4 17" xfId="2553" xr:uid="{00000000-0005-0000-0000-00000A090000}"/>
    <cellStyle name="Normal 2 2 3 4 18" xfId="4092" xr:uid="{00000000-0005-0000-0000-00000B090000}"/>
    <cellStyle name="Normal 2 2 3 4 2" xfId="132" xr:uid="{00000000-0005-0000-0000-00000C090000}"/>
    <cellStyle name="Normal 2 2 3 4 2 10" xfId="994" xr:uid="{00000000-0005-0000-0000-00000D090000}"/>
    <cellStyle name="Normal 2 2 3 4 2 10 2" xfId="2563" xr:uid="{00000000-0005-0000-0000-00000E090000}"/>
    <cellStyle name="Normal 2 2 3 4 2 10 3" xfId="4102" xr:uid="{00000000-0005-0000-0000-00000F090000}"/>
    <cellStyle name="Normal 2 2 3 4 2 11" xfId="993" xr:uid="{00000000-0005-0000-0000-000010090000}"/>
    <cellStyle name="Normal 2 2 3 4 2 11 2" xfId="5018" xr:uid="{00000000-0005-0000-0000-000011090000}"/>
    <cellStyle name="Normal 2 2 3 4 2 12" xfId="2562" xr:uid="{00000000-0005-0000-0000-000012090000}"/>
    <cellStyle name="Normal 2 2 3 4 2 13" xfId="4101" xr:uid="{00000000-0005-0000-0000-000013090000}"/>
    <cellStyle name="Normal 2 2 3 4 2 2" xfId="177" xr:uid="{00000000-0005-0000-0000-000014090000}"/>
    <cellStyle name="Normal 2 2 3 4 2 2 2" xfId="996" xr:uid="{00000000-0005-0000-0000-000015090000}"/>
    <cellStyle name="Normal 2 2 3 4 2 2 2 2" xfId="997" xr:uid="{00000000-0005-0000-0000-000016090000}"/>
    <cellStyle name="Normal 2 2 3 4 2 2 2 2 2" xfId="998" xr:uid="{00000000-0005-0000-0000-000017090000}"/>
    <cellStyle name="Normal 2 2 3 4 2 2 2 2 2 2" xfId="2567" xr:uid="{00000000-0005-0000-0000-000018090000}"/>
    <cellStyle name="Normal 2 2 3 4 2 2 2 2 2 3" xfId="4106" xr:uid="{00000000-0005-0000-0000-000019090000}"/>
    <cellStyle name="Normal 2 2 3 4 2 2 2 2 3" xfId="2566" xr:uid="{00000000-0005-0000-0000-00001A090000}"/>
    <cellStyle name="Normal 2 2 3 4 2 2 2 2 4" xfId="4105" xr:uid="{00000000-0005-0000-0000-00001B090000}"/>
    <cellStyle name="Normal 2 2 3 4 2 2 2 3" xfId="999" xr:uid="{00000000-0005-0000-0000-00001C090000}"/>
    <cellStyle name="Normal 2 2 3 4 2 2 2 3 2" xfId="2568" xr:uid="{00000000-0005-0000-0000-00001D090000}"/>
    <cellStyle name="Normal 2 2 3 4 2 2 2 3 3" xfId="4107" xr:uid="{00000000-0005-0000-0000-00001E090000}"/>
    <cellStyle name="Normal 2 2 3 4 2 2 2 4" xfId="1000" xr:uid="{00000000-0005-0000-0000-00001F090000}"/>
    <cellStyle name="Normal 2 2 3 4 2 2 2 4 2" xfId="2569" xr:uid="{00000000-0005-0000-0000-000020090000}"/>
    <cellStyle name="Normal 2 2 3 4 2 2 2 4 3" xfId="4108" xr:uid="{00000000-0005-0000-0000-000021090000}"/>
    <cellStyle name="Normal 2 2 3 4 2 2 2 5" xfId="1001" xr:uid="{00000000-0005-0000-0000-000022090000}"/>
    <cellStyle name="Normal 2 2 3 4 2 2 2 5 2" xfId="2570" xr:uid="{00000000-0005-0000-0000-000023090000}"/>
    <cellStyle name="Normal 2 2 3 4 2 2 2 5 3" xfId="4109" xr:uid="{00000000-0005-0000-0000-000024090000}"/>
    <cellStyle name="Normal 2 2 3 4 2 2 2 6" xfId="2565" xr:uid="{00000000-0005-0000-0000-000025090000}"/>
    <cellStyle name="Normal 2 2 3 4 2 2 2 7" xfId="4104" xr:uid="{00000000-0005-0000-0000-000026090000}"/>
    <cellStyle name="Normal 2 2 3 4 2 2 3" xfId="1002" xr:uid="{00000000-0005-0000-0000-000027090000}"/>
    <cellStyle name="Normal 2 2 3 4 2 2 3 2" xfId="1003" xr:uid="{00000000-0005-0000-0000-000028090000}"/>
    <cellStyle name="Normal 2 2 3 4 2 2 3 2 2" xfId="2572" xr:uid="{00000000-0005-0000-0000-000029090000}"/>
    <cellStyle name="Normal 2 2 3 4 2 2 3 2 3" xfId="4111" xr:uid="{00000000-0005-0000-0000-00002A090000}"/>
    <cellStyle name="Normal 2 2 3 4 2 2 3 3" xfId="2571" xr:uid="{00000000-0005-0000-0000-00002B090000}"/>
    <cellStyle name="Normal 2 2 3 4 2 2 3 4" xfId="4110" xr:uid="{00000000-0005-0000-0000-00002C090000}"/>
    <cellStyle name="Normal 2 2 3 4 2 2 4" xfId="1004" xr:uid="{00000000-0005-0000-0000-00002D090000}"/>
    <cellStyle name="Normal 2 2 3 4 2 2 4 2" xfId="2573" xr:uid="{00000000-0005-0000-0000-00002E090000}"/>
    <cellStyle name="Normal 2 2 3 4 2 2 4 3" xfId="4112" xr:uid="{00000000-0005-0000-0000-00002F090000}"/>
    <cellStyle name="Normal 2 2 3 4 2 2 5" xfId="1005" xr:uid="{00000000-0005-0000-0000-000030090000}"/>
    <cellStyle name="Normal 2 2 3 4 2 2 5 2" xfId="2574" xr:uid="{00000000-0005-0000-0000-000031090000}"/>
    <cellStyle name="Normal 2 2 3 4 2 2 5 3" xfId="4113" xr:uid="{00000000-0005-0000-0000-000032090000}"/>
    <cellStyle name="Normal 2 2 3 4 2 2 6" xfId="1006" xr:uid="{00000000-0005-0000-0000-000033090000}"/>
    <cellStyle name="Normal 2 2 3 4 2 2 6 2" xfId="2575" xr:uid="{00000000-0005-0000-0000-000034090000}"/>
    <cellStyle name="Normal 2 2 3 4 2 2 6 3" xfId="4114" xr:uid="{00000000-0005-0000-0000-000035090000}"/>
    <cellStyle name="Normal 2 2 3 4 2 2 7" xfId="995" xr:uid="{00000000-0005-0000-0000-000036090000}"/>
    <cellStyle name="Normal 2 2 3 4 2 2 7 2" xfId="5019" xr:uid="{00000000-0005-0000-0000-000037090000}"/>
    <cellStyle name="Normal 2 2 3 4 2 2 8" xfId="2564" xr:uid="{00000000-0005-0000-0000-000038090000}"/>
    <cellStyle name="Normal 2 2 3 4 2 2 9" xfId="4103" xr:uid="{00000000-0005-0000-0000-000039090000}"/>
    <cellStyle name="Normal 2 2 3 4 2 3" xfId="222" xr:uid="{00000000-0005-0000-0000-00003A090000}"/>
    <cellStyle name="Normal 2 2 3 4 2 3 2" xfId="1008" xr:uid="{00000000-0005-0000-0000-00003B090000}"/>
    <cellStyle name="Normal 2 2 3 4 2 3 2 2" xfId="1009" xr:uid="{00000000-0005-0000-0000-00003C090000}"/>
    <cellStyle name="Normal 2 2 3 4 2 3 2 2 2" xfId="2578" xr:uid="{00000000-0005-0000-0000-00003D090000}"/>
    <cellStyle name="Normal 2 2 3 4 2 3 2 2 3" xfId="4117" xr:uid="{00000000-0005-0000-0000-00003E090000}"/>
    <cellStyle name="Normal 2 2 3 4 2 3 2 3" xfId="2577" xr:uid="{00000000-0005-0000-0000-00003F090000}"/>
    <cellStyle name="Normal 2 2 3 4 2 3 2 4" xfId="4116" xr:uid="{00000000-0005-0000-0000-000040090000}"/>
    <cellStyle name="Normal 2 2 3 4 2 3 3" xfId="1010" xr:uid="{00000000-0005-0000-0000-000041090000}"/>
    <cellStyle name="Normal 2 2 3 4 2 3 3 2" xfId="2579" xr:uid="{00000000-0005-0000-0000-000042090000}"/>
    <cellStyle name="Normal 2 2 3 4 2 3 3 3" xfId="4118" xr:uid="{00000000-0005-0000-0000-000043090000}"/>
    <cellStyle name="Normal 2 2 3 4 2 3 4" xfId="1011" xr:uid="{00000000-0005-0000-0000-000044090000}"/>
    <cellStyle name="Normal 2 2 3 4 2 3 4 2" xfId="2580" xr:uid="{00000000-0005-0000-0000-000045090000}"/>
    <cellStyle name="Normal 2 2 3 4 2 3 4 3" xfId="4119" xr:uid="{00000000-0005-0000-0000-000046090000}"/>
    <cellStyle name="Normal 2 2 3 4 2 3 5" xfId="1012" xr:uid="{00000000-0005-0000-0000-000047090000}"/>
    <cellStyle name="Normal 2 2 3 4 2 3 5 2" xfId="2581" xr:uid="{00000000-0005-0000-0000-000048090000}"/>
    <cellStyle name="Normal 2 2 3 4 2 3 5 3" xfId="4120" xr:uid="{00000000-0005-0000-0000-000049090000}"/>
    <cellStyle name="Normal 2 2 3 4 2 3 6" xfId="1007" xr:uid="{00000000-0005-0000-0000-00004A090000}"/>
    <cellStyle name="Normal 2 2 3 4 2 3 6 2" xfId="5020" xr:uid="{00000000-0005-0000-0000-00004B090000}"/>
    <cellStyle name="Normal 2 2 3 4 2 3 7" xfId="2576" xr:uid="{00000000-0005-0000-0000-00004C090000}"/>
    <cellStyle name="Normal 2 2 3 4 2 3 8" xfId="4115" xr:uid="{00000000-0005-0000-0000-00004D090000}"/>
    <cellStyle name="Normal 2 2 3 4 2 4" xfId="1013" xr:uid="{00000000-0005-0000-0000-00004E090000}"/>
    <cellStyle name="Normal 2 2 3 4 2 4 2" xfId="1014" xr:uid="{00000000-0005-0000-0000-00004F090000}"/>
    <cellStyle name="Normal 2 2 3 4 2 4 2 2" xfId="1015" xr:uid="{00000000-0005-0000-0000-000050090000}"/>
    <cellStyle name="Normal 2 2 3 4 2 4 2 2 2" xfId="2584" xr:uid="{00000000-0005-0000-0000-000051090000}"/>
    <cellStyle name="Normal 2 2 3 4 2 4 2 2 3" xfId="4123" xr:uid="{00000000-0005-0000-0000-000052090000}"/>
    <cellStyle name="Normal 2 2 3 4 2 4 2 3" xfId="2583" xr:uid="{00000000-0005-0000-0000-000053090000}"/>
    <cellStyle name="Normal 2 2 3 4 2 4 2 4" xfId="4122" xr:uid="{00000000-0005-0000-0000-000054090000}"/>
    <cellStyle name="Normal 2 2 3 4 2 4 3" xfId="1016" xr:uid="{00000000-0005-0000-0000-000055090000}"/>
    <cellStyle name="Normal 2 2 3 4 2 4 3 2" xfId="2585" xr:uid="{00000000-0005-0000-0000-000056090000}"/>
    <cellStyle name="Normal 2 2 3 4 2 4 3 3" xfId="4124" xr:uid="{00000000-0005-0000-0000-000057090000}"/>
    <cellStyle name="Normal 2 2 3 4 2 4 4" xfId="2582" xr:uid="{00000000-0005-0000-0000-000058090000}"/>
    <cellStyle name="Normal 2 2 3 4 2 4 5" xfId="4121" xr:uid="{00000000-0005-0000-0000-000059090000}"/>
    <cellStyle name="Normal 2 2 3 4 2 5" xfId="1017" xr:uid="{00000000-0005-0000-0000-00005A090000}"/>
    <cellStyle name="Normal 2 2 3 4 2 5 2" xfId="1018" xr:uid="{00000000-0005-0000-0000-00005B090000}"/>
    <cellStyle name="Normal 2 2 3 4 2 5 2 2" xfId="1019" xr:uid="{00000000-0005-0000-0000-00005C090000}"/>
    <cellStyle name="Normal 2 2 3 4 2 5 2 2 2" xfId="2588" xr:uid="{00000000-0005-0000-0000-00005D090000}"/>
    <cellStyle name="Normal 2 2 3 4 2 5 2 2 3" xfId="4127" xr:uid="{00000000-0005-0000-0000-00005E090000}"/>
    <cellStyle name="Normal 2 2 3 4 2 5 2 3" xfId="2587" xr:uid="{00000000-0005-0000-0000-00005F090000}"/>
    <cellStyle name="Normal 2 2 3 4 2 5 2 4" xfId="4126" xr:uid="{00000000-0005-0000-0000-000060090000}"/>
    <cellStyle name="Normal 2 2 3 4 2 5 3" xfId="1020" xr:uid="{00000000-0005-0000-0000-000061090000}"/>
    <cellStyle name="Normal 2 2 3 4 2 5 3 2" xfId="2589" xr:uid="{00000000-0005-0000-0000-000062090000}"/>
    <cellStyle name="Normal 2 2 3 4 2 5 3 3" xfId="4128" xr:uid="{00000000-0005-0000-0000-000063090000}"/>
    <cellStyle name="Normal 2 2 3 4 2 5 4" xfId="2586" xr:uid="{00000000-0005-0000-0000-000064090000}"/>
    <cellStyle name="Normal 2 2 3 4 2 5 5" xfId="4125" xr:uid="{00000000-0005-0000-0000-000065090000}"/>
    <cellStyle name="Normal 2 2 3 4 2 6" xfId="1021" xr:uid="{00000000-0005-0000-0000-000066090000}"/>
    <cellStyle name="Normal 2 2 3 4 2 6 2" xfId="1022" xr:uid="{00000000-0005-0000-0000-000067090000}"/>
    <cellStyle name="Normal 2 2 3 4 2 6 2 2" xfId="2591" xr:uid="{00000000-0005-0000-0000-000068090000}"/>
    <cellStyle name="Normal 2 2 3 4 2 6 2 3" xfId="4130" xr:uid="{00000000-0005-0000-0000-000069090000}"/>
    <cellStyle name="Normal 2 2 3 4 2 6 3" xfId="2590" xr:uid="{00000000-0005-0000-0000-00006A090000}"/>
    <cellStyle name="Normal 2 2 3 4 2 6 4" xfId="4129" xr:uid="{00000000-0005-0000-0000-00006B090000}"/>
    <cellStyle name="Normal 2 2 3 4 2 7" xfId="1023" xr:uid="{00000000-0005-0000-0000-00006C090000}"/>
    <cellStyle name="Normal 2 2 3 4 2 7 2" xfId="1024" xr:uid="{00000000-0005-0000-0000-00006D090000}"/>
    <cellStyle name="Normal 2 2 3 4 2 7 2 2" xfId="2593" xr:uid="{00000000-0005-0000-0000-00006E090000}"/>
    <cellStyle name="Normal 2 2 3 4 2 7 2 3" xfId="4132" xr:uid="{00000000-0005-0000-0000-00006F090000}"/>
    <cellStyle name="Normal 2 2 3 4 2 7 3" xfId="2592" xr:uid="{00000000-0005-0000-0000-000070090000}"/>
    <cellStyle name="Normal 2 2 3 4 2 7 4" xfId="4131" xr:uid="{00000000-0005-0000-0000-000071090000}"/>
    <cellStyle name="Normal 2 2 3 4 2 8" xfId="1025" xr:uid="{00000000-0005-0000-0000-000072090000}"/>
    <cellStyle name="Normal 2 2 3 4 2 8 2" xfId="2594" xr:uid="{00000000-0005-0000-0000-000073090000}"/>
    <cellStyle name="Normal 2 2 3 4 2 8 3" xfId="4133" xr:uid="{00000000-0005-0000-0000-000074090000}"/>
    <cellStyle name="Normal 2 2 3 4 2 9" xfId="1026" xr:uid="{00000000-0005-0000-0000-000075090000}"/>
    <cellStyle name="Normal 2 2 3 4 2 9 2" xfId="2595" xr:uid="{00000000-0005-0000-0000-000076090000}"/>
    <cellStyle name="Normal 2 2 3 4 2 9 3" xfId="4134" xr:uid="{00000000-0005-0000-0000-000077090000}"/>
    <cellStyle name="Normal 2 2 3 4 3" xfId="146" xr:uid="{00000000-0005-0000-0000-000078090000}"/>
    <cellStyle name="Normal 2 2 3 4 3 10" xfId="2596" xr:uid="{00000000-0005-0000-0000-000079090000}"/>
    <cellStyle name="Normal 2 2 3 4 3 11" xfId="4135" xr:uid="{00000000-0005-0000-0000-00007A090000}"/>
    <cellStyle name="Normal 2 2 3 4 3 2" xfId="191" xr:uid="{00000000-0005-0000-0000-00007B090000}"/>
    <cellStyle name="Normal 2 2 3 4 3 2 2" xfId="1029" xr:uid="{00000000-0005-0000-0000-00007C090000}"/>
    <cellStyle name="Normal 2 2 3 4 3 2 2 2" xfId="1030" xr:uid="{00000000-0005-0000-0000-00007D090000}"/>
    <cellStyle name="Normal 2 2 3 4 3 2 2 2 2" xfId="2599" xr:uid="{00000000-0005-0000-0000-00007E090000}"/>
    <cellStyle name="Normal 2 2 3 4 3 2 2 2 3" xfId="4138" xr:uid="{00000000-0005-0000-0000-00007F090000}"/>
    <cellStyle name="Normal 2 2 3 4 3 2 2 3" xfId="2598" xr:uid="{00000000-0005-0000-0000-000080090000}"/>
    <cellStyle name="Normal 2 2 3 4 3 2 2 4" xfId="4137" xr:uid="{00000000-0005-0000-0000-000081090000}"/>
    <cellStyle name="Normal 2 2 3 4 3 2 3" xfId="1031" xr:uid="{00000000-0005-0000-0000-000082090000}"/>
    <cellStyle name="Normal 2 2 3 4 3 2 3 2" xfId="2600" xr:uid="{00000000-0005-0000-0000-000083090000}"/>
    <cellStyle name="Normal 2 2 3 4 3 2 3 3" xfId="4139" xr:uid="{00000000-0005-0000-0000-000084090000}"/>
    <cellStyle name="Normal 2 2 3 4 3 2 4" xfId="1032" xr:uid="{00000000-0005-0000-0000-000085090000}"/>
    <cellStyle name="Normal 2 2 3 4 3 2 4 2" xfId="2601" xr:uid="{00000000-0005-0000-0000-000086090000}"/>
    <cellStyle name="Normal 2 2 3 4 3 2 4 3" xfId="4140" xr:uid="{00000000-0005-0000-0000-000087090000}"/>
    <cellStyle name="Normal 2 2 3 4 3 2 5" xfId="1033" xr:uid="{00000000-0005-0000-0000-000088090000}"/>
    <cellStyle name="Normal 2 2 3 4 3 2 5 2" xfId="2602" xr:uid="{00000000-0005-0000-0000-000089090000}"/>
    <cellStyle name="Normal 2 2 3 4 3 2 5 3" xfId="4141" xr:uid="{00000000-0005-0000-0000-00008A090000}"/>
    <cellStyle name="Normal 2 2 3 4 3 2 6" xfId="1028" xr:uid="{00000000-0005-0000-0000-00008B090000}"/>
    <cellStyle name="Normal 2 2 3 4 3 2 6 2" xfId="5022" xr:uid="{00000000-0005-0000-0000-00008C090000}"/>
    <cellStyle name="Normal 2 2 3 4 3 2 7" xfId="2597" xr:uid="{00000000-0005-0000-0000-00008D090000}"/>
    <cellStyle name="Normal 2 2 3 4 3 2 8" xfId="4136" xr:uid="{00000000-0005-0000-0000-00008E090000}"/>
    <cellStyle name="Normal 2 2 3 4 3 3" xfId="236" xr:uid="{00000000-0005-0000-0000-00008F090000}"/>
    <cellStyle name="Normal 2 2 3 4 3 3 2" xfId="1035" xr:uid="{00000000-0005-0000-0000-000090090000}"/>
    <cellStyle name="Normal 2 2 3 4 3 3 2 2" xfId="1036" xr:uid="{00000000-0005-0000-0000-000091090000}"/>
    <cellStyle name="Normal 2 2 3 4 3 3 2 2 2" xfId="2605" xr:uid="{00000000-0005-0000-0000-000092090000}"/>
    <cellStyle name="Normal 2 2 3 4 3 3 2 2 3" xfId="4144" xr:uid="{00000000-0005-0000-0000-000093090000}"/>
    <cellStyle name="Normal 2 2 3 4 3 3 2 3" xfId="2604" xr:uid="{00000000-0005-0000-0000-000094090000}"/>
    <cellStyle name="Normal 2 2 3 4 3 3 2 4" xfId="4143" xr:uid="{00000000-0005-0000-0000-000095090000}"/>
    <cellStyle name="Normal 2 2 3 4 3 3 3" xfId="1037" xr:uid="{00000000-0005-0000-0000-000096090000}"/>
    <cellStyle name="Normal 2 2 3 4 3 3 3 2" xfId="2606" xr:uid="{00000000-0005-0000-0000-000097090000}"/>
    <cellStyle name="Normal 2 2 3 4 3 3 3 3" xfId="4145" xr:uid="{00000000-0005-0000-0000-000098090000}"/>
    <cellStyle name="Normal 2 2 3 4 3 3 4" xfId="1034" xr:uid="{00000000-0005-0000-0000-000099090000}"/>
    <cellStyle name="Normal 2 2 3 4 3 3 4 2" xfId="5023" xr:uid="{00000000-0005-0000-0000-00009A090000}"/>
    <cellStyle name="Normal 2 2 3 4 3 3 5" xfId="2603" xr:uid="{00000000-0005-0000-0000-00009B090000}"/>
    <cellStyle name="Normal 2 2 3 4 3 3 6" xfId="4142" xr:uid="{00000000-0005-0000-0000-00009C090000}"/>
    <cellStyle name="Normal 2 2 3 4 3 4" xfId="1038" xr:uid="{00000000-0005-0000-0000-00009D090000}"/>
    <cellStyle name="Normal 2 2 3 4 3 4 2" xfId="1039" xr:uid="{00000000-0005-0000-0000-00009E090000}"/>
    <cellStyle name="Normal 2 2 3 4 3 4 2 2" xfId="2608" xr:uid="{00000000-0005-0000-0000-00009F090000}"/>
    <cellStyle name="Normal 2 2 3 4 3 4 2 3" xfId="4147" xr:uid="{00000000-0005-0000-0000-0000A0090000}"/>
    <cellStyle name="Normal 2 2 3 4 3 4 3" xfId="2607" xr:uid="{00000000-0005-0000-0000-0000A1090000}"/>
    <cellStyle name="Normal 2 2 3 4 3 4 4" xfId="4146" xr:uid="{00000000-0005-0000-0000-0000A2090000}"/>
    <cellStyle name="Normal 2 2 3 4 3 5" xfId="1040" xr:uid="{00000000-0005-0000-0000-0000A3090000}"/>
    <cellStyle name="Normal 2 2 3 4 3 5 2" xfId="1041" xr:uid="{00000000-0005-0000-0000-0000A4090000}"/>
    <cellStyle name="Normal 2 2 3 4 3 5 2 2" xfId="2610" xr:uid="{00000000-0005-0000-0000-0000A5090000}"/>
    <cellStyle name="Normal 2 2 3 4 3 5 2 3" xfId="4149" xr:uid="{00000000-0005-0000-0000-0000A6090000}"/>
    <cellStyle name="Normal 2 2 3 4 3 5 3" xfId="2609" xr:uid="{00000000-0005-0000-0000-0000A7090000}"/>
    <cellStyle name="Normal 2 2 3 4 3 5 4" xfId="4148" xr:uid="{00000000-0005-0000-0000-0000A8090000}"/>
    <cellStyle name="Normal 2 2 3 4 3 6" xfId="1042" xr:uid="{00000000-0005-0000-0000-0000A9090000}"/>
    <cellStyle name="Normal 2 2 3 4 3 6 2" xfId="2611" xr:uid="{00000000-0005-0000-0000-0000AA090000}"/>
    <cellStyle name="Normal 2 2 3 4 3 6 3" xfId="4150" xr:uid="{00000000-0005-0000-0000-0000AB090000}"/>
    <cellStyle name="Normal 2 2 3 4 3 7" xfId="1043" xr:uid="{00000000-0005-0000-0000-0000AC090000}"/>
    <cellStyle name="Normal 2 2 3 4 3 7 2" xfId="2612" xr:uid="{00000000-0005-0000-0000-0000AD090000}"/>
    <cellStyle name="Normal 2 2 3 4 3 7 3" xfId="4151" xr:uid="{00000000-0005-0000-0000-0000AE090000}"/>
    <cellStyle name="Normal 2 2 3 4 3 8" xfId="1044" xr:uid="{00000000-0005-0000-0000-0000AF090000}"/>
    <cellStyle name="Normal 2 2 3 4 3 8 2" xfId="2613" xr:uid="{00000000-0005-0000-0000-0000B0090000}"/>
    <cellStyle name="Normal 2 2 3 4 3 8 3" xfId="4152" xr:uid="{00000000-0005-0000-0000-0000B1090000}"/>
    <cellStyle name="Normal 2 2 3 4 3 9" xfId="1027" xr:uid="{00000000-0005-0000-0000-0000B2090000}"/>
    <cellStyle name="Normal 2 2 3 4 3 9 2" xfId="5021" xr:uid="{00000000-0005-0000-0000-0000B3090000}"/>
    <cellStyle name="Normal 2 2 3 4 4" xfId="163" xr:uid="{00000000-0005-0000-0000-0000B4090000}"/>
    <cellStyle name="Normal 2 2 3 4 4 10" xfId="4153" xr:uid="{00000000-0005-0000-0000-0000B5090000}"/>
    <cellStyle name="Normal 2 2 3 4 4 2" xfId="1046" xr:uid="{00000000-0005-0000-0000-0000B6090000}"/>
    <cellStyle name="Normal 2 2 3 4 4 2 2" xfId="1047" xr:uid="{00000000-0005-0000-0000-0000B7090000}"/>
    <cellStyle name="Normal 2 2 3 4 4 2 2 2" xfId="1048" xr:uid="{00000000-0005-0000-0000-0000B8090000}"/>
    <cellStyle name="Normal 2 2 3 4 4 2 2 2 2" xfId="2617" xr:uid="{00000000-0005-0000-0000-0000B9090000}"/>
    <cellStyle name="Normal 2 2 3 4 4 2 2 2 3" xfId="4156" xr:uid="{00000000-0005-0000-0000-0000BA090000}"/>
    <cellStyle name="Normal 2 2 3 4 4 2 2 3" xfId="2616" xr:uid="{00000000-0005-0000-0000-0000BB090000}"/>
    <cellStyle name="Normal 2 2 3 4 4 2 2 4" xfId="4155" xr:uid="{00000000-0005-0000-0000-0000BC090000}"/>
    <cellStyle name="Normal 2 2 3 4 4 2 3" xfId="1049" xr:uid="{00000000-0005-0000-0000-0000BD090000}"/>
    <cellStyle name="Normal 2 2 3 4 4 2 3 2" xfId="2618" xr:uid="{00000000-0005-0000-0000-0000BE090000}"/>
    <cellStyle name="Normal 2 2 3 4 4 2 3 3" xfId="4157" xr:uid="{00000000-0005-0000-0000-0000BF090000}"/>
    <cellStyle name="Normal 2 2 3 4 4 2 4" xfId="1050" xr:uid="{00000000-0005-0000-0000-0000C0090000}"/>
    <cellStyle name="Normal 2 2 3 4 4 2 4 2" xfId="2619" xr:uid="{00000000-0005-0000-0000-0000C1090000}"/>
    <cellStyle name="Normal 2 2 3 4 4 2 4 3" xfId="4158" xr:uid="{00000000-0005-0000-0000-0000C2090000}"/>
    <cellStyle name="Normal 2 2 3 4 4 2 5" xfId="1051" xr:uid="{00000000-0005-0000-0000-0000C3090000}"/>
    <cellStyle name="Normal 2 2 3 4 4 2 5 2" xfId="2620" xr:uid="{00000000-0005-0000-0000-0000C4090000}"/>
    <cellStyle name="Normal 2 2 3 4 4 2 5 3" xfId="4159" xr:uid="{00000000-0005-0000-0000-0000C5090000}"/>
    <cellStyle name="Normal 2 2 3 4 4 2 6" xfId="2615" xr:uid="{00000000-0005-0000-0000-0000C6090000}"/>
    <cellStyle name="Normal 2 2 3 4 4 2 7" xfId="4154" xr:uid="{00000000-0005-0000-0000-0000C7090000}"/>
    <cellStyle name="Normal 2 2 3 4 4 3" xfId="1052" xr:uid="{00000000-0005-0000-0000-0000C8090000}"/>
    <cellStyle name="Normal 2 2 3 4 4 3 2" xfId="1053" xr:uid="{00000000-0005-0000-0000-0000C9090000}"/>
    <cellStyle name="Normal 2 2 3 4 4 3 2 2" xfId="1054" xr:uid="{00000000-0005-0000-0000-0000CA090000}"/>
    <cellStyle name="Normal 2 2 3 4 4 3 2 2 2" xfId="2623" xr:uid="{00000000-0005-0000-0000-0000CB090000}"/>
    <cellStyle name="Normal 2 2 3 4 4 3 2 2 3" xfId="4162" xr:uid="{00000000-0005-0000-0000-0000CC090000}"/>
    <cellStyle name="Normal 2 2 3 4 4 3 2 3" xfId="2622" xr:uid="{00000000-0005-0000-0000-0000CD090000}"/>
    <cellStyle name="Normal 2 2 3 4 4 3 2 4" xfId="4161" xr:uid="{00000000-0005-0000-0000-0000CE090000}"/>
    <cellStyle name="Normal 2 2 3 4 4 3 3" xfId="1055" xr:uid="{00000000-0005-0000-0000-0000CF090000}"/>
    <cellStyle name="Normal 2 2 3 4 4 3 3 2" xfId="2624" xr:uid="{00000000-0005-0000-0000-0000D0090000}"/>
    <cellStyle name="Normal 2 2 3 4 4 3 3 3" xfId="4163" xr:uid="{00000000-0005-0000-0000-0000D1090000}"/>
    <cellStyle name="Normal 2 2 3 4 4 3 4" xfId="2621" xr:uid="{00000000-0005-0000-0000-0000D2090000}"/>
    <cellStyle name="Normal 2 2 3 4 4 3 5" xfId="4160" xr:uid="{00000000-0005-0000-0000-0000D3090000}"/>
    <cellStyle name="Normal 2 2 3 4 4 4" xfId="1056" xr:uid="{00000000-0005-0000-0000-0000D4090000}"/>
    <cellStyle name="Normal 2 2 3 4 4 4 2" xfId="1057" xr:uid="{00000000-0005-0000-0000-0000D5090000}"/>
    <cellStyle name="Normal 2 2 3 4 4 4 2 2" xfId="2626" xr:uid="{00000000-0005-0000-0000-0000D6090000}"/>
    <cellStyle name="Normal 2 2 3 4 4 4 2 3" xfId="4165" xr:uid="{00000000-0005-0000-0000-0000D7090000}"/>
    <cellStyle name="Normal 2 2 3 4 4 4 3" xfId="2625" xr:uid="{00000000-0005-0000-0000-0000D8090000}"/>
    <cellStyle name="Normal 2 2 3 4 4 4 4" xfId="4164" xr:uid="{00000000-0005-0000-0000-0000D9090000}"/>
    <cellStyle name="Normal 2 2 3 4 4 5" xfId="1058" xr:uid="{00000000-0005-0000-0000-0000DA090000}"/>
    <cellStyle name="Normal 2 2 3 4 4 5 2" xfId="2627" xr:uid="{00000000-0005-0000-0000-0000DB090000}"/>
    <cellStyle name="Normal 2 2 3 4 4 5 3" xfId="4166" xr:uid="{00000000-0005-0000-0000-0000DC090000}"/>
    <cellStyle name="Normal 2 2 3 4 4 6" xfId="1059" xr:uid="{00000000-0005-0000-0000-0000DD090000}"/>
    <cellStyle name="Normal 2 2 3 4 4 6 2" xfId="2628" xr:uid="{00000000-0005-0000-0000-0000DE090000}"/>
    <cellStyle name="Normal 2 2 3 4 4 6 3" xfId="4167" xr:uid="{00000000-0005-0000-0000-0000DF090000}"/>
    <cellStyle name="Normal 2 2 3 4 4 7" xfId="1060" xr:uid="{00000000-0005-0000-0000-0000E0090000}"/>
    <cellStyle name="Normal 2 2 3 4 4 7 2" xfId="2629" xr:uid="{00000000-0005-0000-0000-0000E1090000}"/>
    <cellStyle name="Normal 2 2 3 4 4 7 3" xfId="4168" xr:uid="{00000000-0005-0000-0000-0000E2090000}"/>
    <cellStyle name="Normal 2 2 3 4 4 8" xfId="1045" xr:uid="{00000000-0005-0000-0000-0000E3090000}"/>
    <cellStyle name="Normal 2 2 3 4 4 8 2" xfId="5024" xr:uid="{00000000-0005-0000-0000-0000E4090000}"/>
    <cellStyle name="Normal 2 2 3 4 4 9" xfId="2614" xr:uid="{00000000-0005-0000-0000-0000E5090000}"/>
    <cellStyle name="Normal 2 2 3 4 5" xfId="208" xr:uid="{00000000-0005-0000-0000-0000E6090000}"/>
    <cellStyle name="Normal 2 2 3 4 5 2" xfId="1062" xr:uid="{00000000-0005-0000-0000-0000E7090000}"/>
    <cellStyle name="Normal 2 2 3 4 5 2 2" xfId="1063" xr:uid="{00000000-0005-0000-0000-0000E8090000}"/>
    <cellStyle name="Normal 2 2 3 4 5 2 2 2" xfId="1064" xr:uid="{00000000-0005-0000-0000-0000E9090000}"/>
    <cellStyle name="Normal 2 2 3 4 5 2 2 2 2" xfId="2633" xr:uid="{00000000-0005-0000-0000-0000EA090000}"/>
    <cellStyle name="Normal 2 2 3 4 5 2 2 2 3" xfId="4172" xr:uid="{00000000-0005-0000-0000-0000EB090000}"/>
    <cellStyle name="Normal 2 2 3 4 5 2 2 3" xfId="2632" xr:uid="{00000000-0005-0000-0000-0000EC090000}"/>
    <cellStyle name="Normal 2 2 3 4 5 2 2 4" xfId="4171" xr:uid="{00000000-0005-0000-0000-0000ED090000}"/>
    <cellStyle name="Normal 2 2 3 4 5 2 3" xfId="1065" xr:uid="{00000000-0005-0000-0000-0000EE090000}"/>
    <cellStyle name="Normal 2 2 3 4 5 2 3 2" xfId="2634" xr:uid="{00000000-0005-0000-0000-0000EF090000}"/>
    <cellStyle name="Normal 2 2 3 4 5 2 3 3" xfId="4173" xr:uid="{00000000-0005-0000-0000-0000F0090000}"/>
    <cellStyle name="Normal 2 2 3 4 5 2 4" xfId="2631" xr:uid="{00000000-0005-0000-0000-0000F1090000}"/>
    <cellStyle name="Normal 2 2 3 4 5 2 5" xfId="4170" xr:uid="{00000000-0005-0000-0000-0000F2090000}"/>
    <cellStyle name="Normal 2 2 3 4 5 3" xfId="1066" xr:uid="{00000000-0005-0000-0000-0000F3090000}"/>
    <cellStyle name="Normal 2 2 3 4 5 3 2" xfId="1067" xr:uid="{00000000-0005-0000-0000-0000F4090000}"/>
    <cellStyle name="Normal 2 2 3 4 5 3 2 2" xfId="2636" xr:uid="{00000000-0005-0000-0000-0000F5090000}"/>
    <cellStyle name="Normal 2 2 3 4 5 3 2 3" xfId="4175" xr:uid="{00000000-0005-0000-0000-0000F6090000}"/>
    <cellStyle name="Normal 2 2 3 4 5 3 3" xfId="2635" xr:uid="{00000000-0005-0000-0000-0000F7090000}"/>
    <cellStyle name="Normal 2 2 3 4 5 3 4" xfId="4174" xr:uid="{00000000-0005-0000-0000-0000F8090000}"/>
    <cellStyle name="Normal 2 2 3 4 5 4" xfId="1068" xr:uid="{00000000-0005-0000-0000-0000F9090000}"/>
    <cellStyle name="Normal 2 2 3 4 5 4 2" xfId="2637" xr:uid="{00000000-0005-0000-0000-0000FA090000}"/>
    <cellStyle name="Normal 2 2 3 4 5 4 3" xfId="4176" xr:uid="{00000000-0005-0000-0000-0000FB090000}"/>
    <cellStyle name="Normal 2 2 3 4 5 5" xfId="1069" xr:uid="{00000000-0005-0000-0000-0000FC090000}"/>
    <cellStyle name="Normal 2 2 3 4 5 5 2" xfId="2638" xr:uid="{00000000-0005-0000-0000-0000FD090000}"/>
    <cellStyle name="Normal 2 2 3 4 5 5 3" xfId="4177" xr:uid="{00000000-0005-0000-0000-0000FE090000}"/>
    <cellStyle name="Normal 2 2 3 4 5 6" xfId="1070" xr:uid="{00000000-0005-0000-0000-0000FF090000}"/>
    <cellStyle name="Normal 2 2 3 4 5 6 2" xfId="2639" xr:uid="{00000000-0005-0000-0000-0000000A0000}"/>
    <cellStyle name="Normal 2 2 3 4 5 6 3" xfId="4178" xr:uid="{00000000-0005-0000-0000-0000010A0000}"/>
    <cellStyle name="Normal 2 2 3 4 5 7" xfId="1061" xr:uid="{00000000-0005-0000-0000-0000020A0000}"/>
    <cellStyle name="Normal 2 2 3 4 5 7 2" xfId="5025" xr:uid="{00000000-0005-0000-0000-0000030A0000}"/>
    <cellStyle name="Normal 2 2 3 4 5 8" xfId="2630" xr:uid="{00000000-0005-0000-0000-0000040A0000}"/>
    <cellStyle name="Normal 2 2 3 4 5 9" xfId="4169" xr:uid="{00000000-0005-0000-0000-0000050A0000}"/>
    <cellStyle name="Normal 2 2 3 4 6" xfId="1071" xr:uid="{00000000-0005-0000-0000-0000060A0000}"/>
    <cellStyle name="Normal 2 2 3 4 6 2" xfId="1072" xr:uid="{00000000-0005-0000-0000-0000070A0000}"/>
    <cellStyle name="Normal 2 2 3 4 6 2 2" xfId="1073" xr:uid="{00000000-0005-0000-0000-0000080A0000}"/>
    <cellStyle name="Normal 2 2 3 4 6 2 2 2" xfId="2642" xr:uid="{00000000-0005-0000-0000-0000090A0000}"/>
    <cellStyle name="Normal 2 2 3 4 6 2 2 3" xfId="4181" xr:uid="{00000000-0005-0000-0000-00000A0A0000}"/>
    <cellStyle name="Normal 2 2 3 4 6 2 3" xfId="2641" xr:uid="{00000000-0005-0000-0000-00000B0A0000}"/>
    <cellStyle name="Normal 2 2 3 4 6 2 4" xfId="4180" xr:uid="{00000000-0005-0000-0000-00000C0A0000}"/>
    <cellStyle name="Normal 2 2 3 4 6 3" xfId="1074" xr:uid="{00000000-0005-0000-0000-00000D0A0000}"/>
    <cellStyle name="Normal 2 2 3 4 6 3 2" xfId="2643" xr:uid="{00000000-0005-0000-0000-00000E0A0000}"/>
    <cellStyle name="Normal 2 2 3 4 6 3 3" xfId="4182" xr:uid="{00000000-0005-0000-0000-00000F0A0000}"/>
    <cellStyle name="Normal 2 2 3 4 6 4" xfId="1075" xr:uid="{00000000-0005-0000-0000-0000100A0000}"/>
    <cellStyle name="Normal 2 2 3 4 6 4 2" xfId="2644" xr:uid="{00000000-0005-0000-0000-0000110A0000}"/>
    <cellStyle name="Normal 2 2 3 4 6 4 3" xfId="4183" xr:uid="{00000000-0005-0000-0000-0000120A0000}"/>
    <cellStyle name="Normal 2 2 3 4 6 5" xfId="1076" xr:uid="{00000000-0005-0000-0000-0000130A0000}"/>
    <cellStyle name="Normal 2 2 3 4 6 5 2" xfId="2645" xr:uid="{00000000-0005-0000-0000-0000140A0000}"/>
    <cellStyle name="Normal 2 2 3 4 6 5 3" xfId="4184" xr:uid="{00000000-0005-0000-0000-0000150A0000}"/>
    <cellStyle name="Normal 2 2 3 4 6 6" xfId="2640" xr:uid="{00000000-0005-0000-0000-0000160A0000}"/>
    <cellStyle name="Normal 2 2 3 4 6 7" xfId="4179" xr:uid="{00000000-0005-0000-0000-0000170A0000}"/>
    <cellStyle name="Normal 2 2 3 4 7" xfId="1077" xr:uid="{00000000-0005-0000-0000-0000180A0000}"/>
    <cellStyle name="Normal 2 2 3 4 7 2" xfId="1078" xr:uid="{00000000-0005-0000-0000-0000190A0000}"/>
    <cellStyle name="Normal 2 2 3 4 7 2 2" xfId="1079" xr:uid="{00000000-0005-0000-0000-00001A0A0000}"/>
    <cellStyle name="Normal 2 2 3 4 7 2 2 2" xfId="2648" xr:uid="{00000000-0005-0000-0000-00001B0A0000}"/>
    <cellStyle name="Normal 2 2 3 4 7 2 2 3" xfId="4187" xr:uid="{00000000-0005-0000-0000-00001C0A0000}"/>
    <cellStyle name="Normal 2 2 3 4 7 2 3" xfId="2647" xr:uid="{00000000-0005-0000-0000-00001D0A0000}"/>
    <cellStyle name="Normal 2 2 3 4 7 2 4" xfId="4186" xr:uid="{00000000-0005-0000-0000-00001E0A0000}"/>
    <cellStyle name="Normal 2 2 3 4 7 3" xfId="1080" xr:uid="{00000000-0005-0000-0000-00001F0A0000}"/>
    <cellStyle name="Normal 2 2 3 4 7 3 2" xfId="2649" xr:uid="{00000000-0005-0000-0000-0000200A0000}"/>
    <cellStyle name="Normal 2 2 3 4 7 3 3" xfId="4188" xr:uid="{00000000-0005-0000-0000-0000210A0000}"/>
    <cellStyle name="Normal 2 2 3 4 7 4" xfId="2646" xr:uid="{00000000-0005-0000-0000-0000220A0000}"/>
    <cellStyle name="Normal 2 2 3 4 7 5" xfId="4185" xr:uid="{00000000-0005-0000-0000-0000230A0000}"/>
    <cellStyle name="Normal 2 2 3 4 8" xfId="1081" xr:uid="{00000000-0005-0000-0000-0000240A0000}"/>
    <cellStyle name="Normal 2 2 3 4 8 2" xfId="1082" xr:uid="{00000000-0005-0000-0000-0000250A0000}"/>
    <cellStyle name="Normal 2 2 3 4 8 2 2" xfId="1083" xr:uid="{00000000-0005-0000-0000-0000260A0000}"/>
    <cellStyle name="Normal 2 2 3 4 8 2 2 2" xfId="2652" xr:uid="{00000000-0005-0000-0000-0000270A0000}"/>
    <cellStyle name="Normal 2 2 3 4 8 2 2 3" xfId="4191" xr:uid="{00000000-0005-0000-0000-0000280A0000}"/>
    <cellStyle name="Normal 2 2 3 4 8 2 3" xfId="2651" xr:uid="{00000000-0005-0000-0000-0000290A0000}"/>
    <cellStyle name="Normal 2 2 3 4 8 2 4" xfId="4190" xr:uid="{00000000-0005-0000-0000-00002A0A0000}"/>
    <cellStyle name="Normal 2 2 3 4 8 3" xfId="1084" xr:uid="{00000000-0005-0000-0000-00002B0A0000}"/>
    <cellStyle name="Normal 2 2 3 4 8 3 2" xfId="2653" xr:uid="{00000000-0005-0000-0000-00002C0A0000}"/>
    <cellStyle name="Normal 2 2 3 4 8 3 3" xfId="4192" xr:uid="{00000000-0005-0000-0000-00002D0A0000}"/>
    <cellStyle name="Normal 2 2 3 4 8 4" xfId="2650" xr:uid="{00000000-0005-0000-0000-00002E0A0000}"/>
    <cellStyle name="Normal 2 2 3 4 8 5" xfId="4189" xr:uid="{00000000-0005-0000-0000-00002F0A0000}"/>
    <cellStyle name="Normal 2 2 3 4 9" xfId="1085" xr:uid="{00000000-0005-0000-0000-0000300A0000}"/>
    <cellStyle name="Normal 2 2 3 4 9 2" xfId="1086" xr:uid="{00000000-0005-0000-0000-0000310A0000}"/>
    <cellStyle name="Normal 2 2 3 4 9 2 2" xfId="2655" xr:uid="{00000000-0005-0000-0000-0000320A0000}"/>
    <cellStyle name="Normal 2 2 3 4 9 2 3" xfId="4194" xr:uid="{00000000-0005-0000-0000-0000330A0000}"/>
    <cellStyle name="Normal 2 2 3 4 9 3" xfId="2654" xr:uid="{00000000-0005-0000-0000-0000340A0000}"/>
    <cellStyle name="Normal 2 2 3 4 9 4" xfId="4193" xr:uid="{00000000-0005-0000-0000-0000350A0000}"/>
    <cellStyle name="Normal 2 2 3 5" xfId="121" xr:uid="{00000000-0005-0000-0000-0000360A0000}"/>
    <cellStyle name="Normal 2 2 3 5 10" xfId="1088" xr:uid="{00000000-0005-0000-0000-0000370A0000}"/>
    <cellStyle name="Normal 2 2 3 5 10 2" xfId="2657" xr:uid="{00000000-0005-0000-0000-0000380A0000}"/>
    <cellStyle name="Normal 2 2 3 5 10 3" xfId="4196" xr:uid="{00000000-0005-0000-0000-0000390A0000}"/>
    <cellStyle name="Normal 2 2 3 5 11" xfId="1089" xr:uid="{00000000-0005-0000-0000-00003A0A0000}"/>
    <cellStyle name="Normal 2 2 3 5 11 2" xfId="2658" xr:uid="{00000000-0005-0000-0000-00003B0A0000}"/>
    <cellStyle name="Normal 2 2 3 5 11 3" xfId="4197" xr:uid="{00000000-0005-0000-0000-00003C0A0000}"/>
    <cellStyle name="Normal 2 2 3 5 12" xfId="1090" xr:uid="{00000000-0005-0000-0000-00003D0A0000}"/>
    <cellStyle name="Normal 2 2 3 5 12 2" xfId="2659" xr:uid="{00000000-0005-0000-0000-00003E0A0000}"/>
    <cellStyle name="Normal 2 2 3 5 12 3" xfId="4198" xr:uid="{00000000-0005-0000-0000-00003F0A0000}"/>
    <cellStyle name="Normal 2 2 3 5 13" xfId="1087" xr:uid="{00000000-0005-0000-0000-0000400A0000}"/>
    <cellStyle name="Normal 2 2 3 5 13 2" xfId="5026" xr:uid="{00000000-0005-0000-0000-0000410A0000}"/>
    <cellStyle name="Normal 2 2 3 5 14" xfId="2656" xr:uid="{00000000-0005-0000-0000-0000420A0000}"/>
    <cellStyle name="Normal 2 2 3 5 15" xfId="4195" xr:uid="{00000000-0005-0000-0000-0000430A0000}"/>
    <cellStyle name="Normal 2 2 3 5 2" xfId="149" xr:uid="{00000000-0005-0000-0000-0000440A0000}"/>
    <cellStyle name="Normal 2 2 3 5 2 10" xfId="2660" xr:uid="{00000000-0005-0000-0000-0000450A0000}"/>
    <cellStyle name="Normal 2 2 3 5 2 11" xfId="4199" xr:uid="{00000000-0005-0000-0000-0000460A0000}"/>
    <cellStyle name="Normal 2 2 3 5 2 2" xfId="194" xr:uid="{00000000-0005-0000-0000-0000470A0000}"/>
    <cellStyle name="Normal 2 2 3 5 2 2 2" xfId="1093" xr:uid="{00000000-0005-0000-0000-0000480A0000}"/>
    <cellStyle name="Normal 2 2 3 5 2 2 2 2" xfId="1094" xr:uid="{00000000-0005-0000-0000-0000490A0000}"/>
    <cellStyle name="Normal 2 2 3 5 2 2 2 2 2" xfId="2663" xr:uid="{00000000-0005-0000-0000-00004A0A0000}"/>
    <cellStyle name="Normal 2 2 3 5 2 2 2 2 3" xfId="4202" xr:uid="{00000000-0005-0000-0000-00004B0A0000}"/>
    <cellStyle name="Normal 2 2 3 5 2 2 2 3" xfId="2662" xr:uid="{00000000-0005-0000-0000-00004C0A0000}"/>
    <cellStyle name="Normal 2 2 3 5 2 2 2 4" xfId="4201" xr:uid="{00000000-0005-0000-0000-00004D0A0000}"/>
    <cellStyle name="Normal 2 2 3 5 2 2 3" xfId="1095" xr:uid="{00000000-0005-0000-0000-00004E0A0000}"/>
    <cellStyle name="Normal 2 2 3 5 2 2 3 2" xfId="2664" xr:uid="{00000000-0005-0000-0000-00004F0A0000}"/>
    <cellStyle name="Normal 2 2 3 5 2 2 3 3" xfId="4203" xr:uid="{00000000-0005-0000-0000-0000500A0000}"/>
    <cellStyle name="Normal 2 2 3 5 2 2 4" xfId="1096" xr:uid="{00000000-0005-0000-0000-0000510A0000}"/>
    <cellStyle name="Normal 2 2 3 5 2 2 4 2" xfId="2665" xr:uid="{00000000-0005-0000-0000-0000520A0000}"/>
    <cellStyle name="Normal 2 2 3 5 2 2 4 3" xfId="4204" xr:uid="{00000000-0005-0000-0000-0000530A0000}"/>
    <cellStyle name="Normal 2 2 3 5 2 2 5" xfId="1097" xr:uid="{00000000-0005-0000-0000-0000540A0000}"/>
    <cellStyle name="Normal 2 2 3 5 2 2 5 2" xfId="2666" xr:uid="{00000000-0005-0000-0000-0000550A0000}"/>
    <cellStyle name="Normal 2 2 3 5 2 2 5 3" xfId="4205" xr:uid="{00000000-0005-0000-0000-0000560A0000}"/>
    <cellStyle name="Normal 2 2 3 5 2 2 6" xfId="1092" xr:uid="{00000000-0005-0000-0000-0000570A0000}"/>
    <cellStyle name="Normal 2 2 3 5 2 2 6 2" xfId="5028" xr:uid="{00000000-0005-0000-0000-0000580A0000}"/>
    <cellStyle name="Normal 2 2 3 5 2 2 7" xfId="2661" xr:uid="{00000000-0005-0000-0000-0000590A0000}"/>
    <cellStyle name="Normal 2 2 3 5 2 2 8" xfId="4200" xr:uid="{00000000-0005-0000-0000-00005A0A0000}"/>
    <cellStyle name="Normal 2 2 3 5 2 3" xfId="239" xr:uid="{00000000-0005-0000-0000-00005B0A0000}"/>
    <cellStyle name="Normal 2 2 3 5 2 3 2" xfId="1099" xr:uid="{00000000-0005-0000-0000-00005C0A0000}"/>
    <cellStyle name="Normal 2 2 3 5 2 3 2 2" xfId="1100" xr:uid="{00000000-0005-0000-0000-00005D0A0000}"/>
    <cellStyle name="Normal 2 2 3 5 2 3 2 2 2" xfId="2669" xr:uid="{00000000-0005-0000-0000-00005E0A0000}"/>
    <cellStyle name="Normal 2 2 3 5 2 3 2 2 3" xfId="4208" xr:uid="{00000000-0005-0000-0000-00005F0A0000}"/>
    <cellStyle name="Normal 2 2 3 5 2 3 2 3" xfId="2668" xr:uid="{00000000-0005-0000-0000-0000600A0000}"/>
    <cellStyle name="Normal 2 2 3 5 2 3 2 4" xfId="4207" xr:uid="{00000000-0005-0000-0000-0000610A0000}"/>
    <cellStyle name="Normal 2 2 3 5 2 3 3" xfId="1101" xr:uid="{00000000-0005-0000-0000-0000620A0000}"/>
    <cellStyle name="Normal 2 2 3 5 2 3 3 2" xfId="2670" xr:uid="{00000000-0005-0000-0000-0000630A0000}"/>
    <cellStyle name="Normal 2 2 3 5 2 3 3 3" xfId="4209" xr:uid="{00000000-0005-0000-0000-0000640A0000}"/>
    <cellStyle name="Normal 2 2 3 5 2 3 4" xfId="1098" xr:uid="{00000000-0005-0000-0000-0000650A0000}"/>
    <cellStyle name="Normal 2 2 3 5 2 3 4 2" xfId="5029" xr:uid="{00000000-0005-0000-0000-0000660A0000}"/>
    <cellStyle name="Normal 2 2 3 5 2 3 5" xfId="2667" xr:uid="{00000000-0005-0000-0000-0000670A0000}"/>
    <cellStyle name="Normal 2 2 3 5 2 3 6" xfId="4206" xr:uid="{00000000-0005-0000-0000-0000680A0000}"/>
    <cellStyle name="Normal 2 2 3 5 2 4" xfId="1102" xr:uid="{00000000-0005-0000-0000-0000690A0000}"/>
    <cellStyle name="Normal 2 2 3 5 2 4 2" xfId="1103" xr:uid="{00000000-0005-0000-0000-00006A0A0000}"/>
    <cellStyle name="Normal 2 2 3 5 2 4 2 2" xfId="2672" xr:uid="{00000000-0005-0000-0000-00006B0A0000}"/>
    <cellStyle name="Normal 2 2 3 5 2 4 2 3" xfId="4211" xr:uid="{00000000-0005-0000-0000-00006C0A0000}"/>
    <cellStyle name="Normal 2 2 3 5 2 4 3" xfId="2671" xr:uid="{00000000-0005-0000-0000-00006D0A0000}"/>
    <cellStyle name="Normal 2 2 3 5 2 4 4" xfId="4210" xr:uid="{00000000-0005-0000-0000-00006E0A0000}"/>
    <cellStyle name="Normal 2 2 3 5 2 5" xfId="1104" xr:uid="{00000000-0005-0000-0000-00006F0A0000}"/>
    <cellStyle name="Normal 2 2 3 5 2 5 2" xfId="1105" xr:uid="{00000000-0005-0000-0000-0000700A0000}"/>
    <cellStyle name="Normal 2 2 3 5 2 5 2 2" xfId="2674" xr:uid="{00000000-0005-0000-0000-0000710A0000}"/>
    <cellStyle name="Normal 2 2 3 5 2 5 2 3" xfId="4213" xr:uid="{00000000-0005-0000-0000-0000720A0000}"/>
    <cellStyle name="Normal 2 2 3 5 2 5 3" xfId="2673" xr:uid="{00000000-0005-0000-0000-0000730A0000}"/>
    <cellStyle name="Normal 2 2 3 5 2 5 4" xfId="4212" xr:uid="{00000000-0005-0000-0000-0000740A0000}"/>
    <cellStyle name="Normal 2 2 3 5 2 6" xfId="1106" xr:uid="{00000000-0005-0000-0000-0000750A0000}"/>
    <cellStyle name="Normal 2 2 3 5 2 6 2" xfId="2675" xr:uid="{00000000-0005-0000-0000-0000760A0000}"/>
    <cellStyle name="Normal 2 2 3 5 2 6 3" xfId="4214" xr:uid="{00000000-0005-0000-0000-0000770A0000}"/>
    <cellStyle name="Normal 2 2 3 5 2 7" xfId="1107" xr:uid="{00000000-0005-0000-0000-0000780A0000}"/>
    <cellStyle name="Normal 2 2 3 5 2 7 2" xfId="2676" xr:uid="{00000000-0005-0000-0000-0000790A0000}"/>
    <cellStyle name="Normal 2 2 3 5 2 7 3" xfId="4215" xr:uid="{00000000-0005-0000-0000-00007A0A0000}"/>
    <cellStyle name="Normal 2 2 3 5 2 8" xfId="1108" xr:uid="{00000000-0005-0000-0000-00007B0A0000}"/>
    <cellStyle name="Normal 2 2 3 5 2 8 2" xfId="2677" xr:uid="{00000000-0005-0000-0000-00007C0A0000}"/>
    <cellStyle name="Normal 2 2 3 5 2 8 3" xfId="4216" xr:uid="{00000000-0005-0000-0000-00007D0A0000}"/>
    <cellStyle name="Normal 2 2 3 5 2 9" xfId="1091" xr:uid="{00000000-0005-0000-0000-00007E0A0000}"/>
    <cellStyle name="Normal 2 2 3 5 2 9 2" xfId="5027" xr:uid="{00000000-0005-0000-0000-00007F0A0000}"/>
    <cellStyle name="Normal 2 2 3 5 3" xfId="166" xr:uid="{00000000-0005-0000-0000-0000800A0000}"/>
    <cellStyle name="Normal 2 2 3 5 3 2" xfId="1110" xr:uid="{00000000-0005-0000-0000-0000810A0000}"/>
    <cellStyle name="Normal 2 2 3 5 3 2 2" xfId="1111" xr:uid="{00000000-0005-0000-0000-0000820A0000}"/>
    <cellStyle name="Normal 2 2 3 5 3 2 2 2" xfId="2680" xr:uid="{00000000-0005-0000-0000-0000830A0000}"/>
    <cellStyle name="Normal 2 2 3 5 3 2 2 3" xfId="4219" xr:uid="{00000000-0005-0000-0000-0000840A0000}"/>
    <cellStyle name="Normal 2 2 3 5 3 2 3" xfId="2679" xr:uid="{00000000-0005-0000-0000-0000850A0000}"/>
    <cellStyle name="Normal 2 2 3 5 3 2 4" xfId="4218" xr:uid="{00000000-0005-0000-0000-0000860A0000}"/>
    <cellStyle name="Normal 2 2 3 5 3 3" xfId="1112" xr:uid="{00000000-0005-0000-0000-0000870A0000}"/>
    <cellStyle name="Normal 2 2 3 5 3 3 2" xfId="2681" xr:uid="{00000000-0005-0000-0000-0000880A0000}"/>
    <cellStyle name="Normal 2 2 3 5 3 3 3" xfId="4220" xr:uid="{00000000-0005-0000-0000-0000890A0000}"/>
    <cellStyle name="Normal 2 2 3 5 3 4" xfId="1113" xr:uid="{00000000-0005-0000-0000-00008A0A0000}"/>
    <cellStyle name="Normal 2 2 3 5 3 4 2" xfId="2682" xr:uid="{00000000-0005-0000-0000-00008B0A0000}"/>
    <cellStyle name="Normal 2 2 3 5 3 4 3" xfId="4221" xr:uid="{00000000-0005-0000-0000-00008C0A0000}"/>
    <cellStyle name="Normal 2 2 3 5 3 5" xfId="1114" xr:uid="{00000000-0005-0000-0000-00008D0A0000}"/>
    <cellStyle name="Normal 2 2 3 5 3 5 2" xfId="2683" xr:uid="{00000000-0005-0000-0000-00008E0A0000}"/>
    <cellStyle name="Normal 2 2 3 5 3 5 3" xfId="4222" xr:uid="{00000000-0005-0000-0000-00008F0A0000}"/>
    <cellStyle name="Normal 2 2 3 5 3 6" xfId="1109" xr:uid="{00000000-0005-0000-0000-0000900A0000}"/>
    <cellStyle name="Normal 2 2 3 5 3 6 2" xfId="5030" xr:uid="{00000000-0005-0000-0000-0000910A0000}"/>
    <cellStyle name="Normal 2 2 3 5 3 7" xfId="2678" xr:uid="{00000000-0005-0000-0000-0000920A0000}"/>
    <cellStyle name="Normal 2 2 3 5 3 8" xfId="4217" xr:uid="{00000000-0005-0000-0000-0000930A0000}"/>
    <cellStyle name="Normal 2 2 3 5 4" xfId="211" xr:uid="{00000000-0005-0000-0000-0000940A0000}"/>
    <cellStyle name="Normal 2 2 3 5 4 2" xfId="1116" xr:uid="{00000000-0005-0000-0000-0000950A0000}"/>
    <cellStyle name="Normal 2 2 3 5 4 2 2" xfId="1117" xr:uid="{00000000-0005-0000-0000-0000960A0000}"/>
    <cellStyle name="Normal 2 2 3 5 4 2 2 2" xfId="2686" xr:uid="{00000000-0005-0000-0000-0000970A0000}"/>
    <cellStyle name="Normal 2 2 3 5 4 2 2 3" xfId="4225" xr:uid="{00000000-0005-0000-0000-0000980A0000}"/>
    <cellStyle name="Normal 2 2 3 5 4 2 3" xfId="2685" xr:uid="{00000000-0005-0000-0000-0000990A0000}"/>
    <cellStyle name="Normal 2 2 3 5 4 2 4" xfId="4224" xr:uid="{00000000-0005-0000-0000-00009A0A0000}"/>
    <cellStyle name="Normal 2 2 3 5 4 3" xfId="1118" xr:uid="{00000000-0005-0000-0000-00009B0A0000}"/>
    <cellStyle name="Normal 2 2 3 5 4 3 2" xfId="2687" xr:uid="{00000000-0005-0000-0000-00009C0A0000}"/>
    <cellStyle name="Normal 2 2 3 5 4 3 3" xfId="4226" xr:uid="{00000000-0005-0000-0000-00009D0A0000}"/>
    <cellStyle name="Normal 2 2 3 5 4 4" xfId="1119" xr:uid="{00000000-0005-0000-0000-00009E0A0000}"/>
    <cellStyle name="Normal 2 2 3 5 4 4 2" xfId="2688" xr:uid="{00000000-0005-0000-0000-00009F0A0000}"/>
    <cellStyle name="Normal 2 2 3 5 4 4 3" xfId="4227" xr:uid="{00000000-0005-0000-0000-0000A00A0000}"/>
    <cellStyle name="Normal 2 2 3 5 4 5" xfId="1120" xr:uid="{00000000-0005-0000-0000-0000A10A0000}"/>
    <cellStyle name="Normal 2 2 3 5 4 5 2" xfId="2689" xr:uid="{00000000-0005-0000-0000-0000A20A0000}"/>
    <cellStyle name="Normal 2 2 3 5 4 5 3" xfId="4228" xr:uid="{00000000-0005-0000-0000-0000A30A0000}"/>
    <cellStyle name="Normal 2 2 3 5 4 6" xfId="1115" xr:uid="{00000000-0005-0000-0000-0000A40A0000}"/>
    <cellStyle name="Normal 2 2 3 5 4 6 2" xfId="5031" xr:uid="{00000000-0005-0000-0000-0000A50A0000}"/>
    <cellStyle name="Normal 2 2 3 5 4 7" xfId="2684" xr:uid="{00000000-0005-0000-0000-0000A60A0000}"/>
    <cellStyle name="Normal 2 2 3 5 4 8" xfId="4223" xr:uid="{00000000-0005-0000-0000-0000A70A0000}"/>
    <cellStyle name="Normal 2 2 3 5 5" xfId="1121" xr:uid="{00000000-0005-0000-0000-0000A80A0000}"/>
    <cellStyle name="Normal 2 2 3 5 5 2" xfId="1122" xr:uid="{00000000-0005-0000-0000-0000A90A0000}"/>
    <cellStyle name="Normal 2 2 3 5 5 2 2" xfId="1123" xr:uid="{00000000-0005-0000-0000-0000AA0A0000}"/>
    <cellStyle name="Normal 2 2 3 5 5 2 2 2" xfId="2692" xr:uid="{00000000-0005-0000-0000-0000AB0A0000}"/>
    <cellStyle name="Normal 2 2 3 5 5 2 2 3" xfId="4231" xr:uid="{00000000-0005-0000-0000-0000AC0A0000}"/>
    <cellStyle name="Normal 2 2 3 5 5 2 3" xfId="2691" xr:uid="{00000000-0005-0000-0000-0000AD0A0000}"/>
    <cellStyle name="Normal 2 2 3 5 5 2 4" xfId="4230" xr:uid="{00000000-0005-0000-0000-0000AE0A0000}"/>
    <cellStyle name="Normal 2 2 3 5 5 3" xfId="1124" xr:uid="{00000000-0005-0000-0000-0000AF0A0000}"/>
    <cellStyle name="Normal 2 2 3 5 5 3 2" xfId="2693" xr:uid="{00000000-0005-0000-0000-0000B00A0000}"/>
    <cellStyle name="Normal 2 2 3 5 5 3 3" xfId="4232" xr:uid="{00000000-0005-0000-0000-0000B10A0000}"/>
    <cellStyle name="Normal 2 2 3 5 5 4" xfId="2690" xr:uid="{00000000-0005-0000-0000-0000B20A0000}"/>
    <cellStyle name="Normal 2 2 3 5 5 5" xfId="4229" xr:uid="{00000000-0005-0000-0000-0000B30A0000}"/>
    <cellStyle name="Normal 2 2 3 5 6" xfId="1125" xr:uid="{00000000-0005-0000-0000-0000B40A0000}"/>
    <cellStyle name="Normal 2 2 3 5 6 2" xfId="1126" xr:uid="{00000000-0005-0000-0000-0000B50A0000}"/>
    <cellStyle name="Normal 2 2 3 5 6 2 2" xfId="1127" xr:uid="{00000000-0005-0000-0000-0000B60A0000}"/>
    <cellStyle name="Normal 2 2 3 5 6 2 2 2" xfId="2696" xr:uid="{00000000-0005-0000-0000-0000B70A0000}"/>
    <cellStyle name="Normal 2 2 3 5 6 2 2 3" xfId="4235" xr:uid="{00000000-0005-0000-0000-0000B80A0000}"/>
    <cellStyle name="Normal 2 2 3 5 6 2 3" xfId="2695" xr:uid="{00000000-0005-0000-0000-0000B90A0000}"/>
    <cellStyle name="Normal 2 2 3 5 6 2 4" xfId="4234" xr:uid="{00000000-0005-0000-0000-0000BA0A0000}"/>
    <cellStyle name="Normal 2 2 3 5 6 3" xfId="1128" xr:uid="{00000000-0005-0000-0000-0000BB0A0000}"/>
    <cellStyle name="Normal 2 2 3 5 6 3 2" xfId="2697" xr:uid="{00000000-0005-0000-0000-0000BC0A0000}"/>
    <cellStyle name="Normal 2 2 3 5 6 3 3" xfId="4236" xr:uid="{00000000-0005-0000-0000-0000BD0A0000}"/>
    <cellStyle name="Normal 2 2 3 5 6 4" xfId="2694" xr:uid="{00000000-0005-0000-0000-0000BE0A0000}"/>
    <cellStyle name="Normal 2 2 3 5 6 5" xfId="4233" xr:uid="{00000000-0005-0000-0000-0000BF0A0000}"/>
    <cellStyle name="Normal 2 2 3 5 7" xfId="1129" xr:uid="{00000000-0005-0000-0000-0000C00A0000}"/>
    <cellStyle name="Normal 2 2 3 5 7 2" xfId="1130" xr:uid="{00000000-0005-0000-0000-0000C10A0000}"/>
    <cellStyle name="Normal 2 2 3 5 7 2 2" xfId="2699" xr:uid="{00000000-0005-0000-0000-0000C20A0000}"/>
    <cellStyle name="Normal 2 2 3 5 7 2 3" xfId="4238" xr:uid="{00000000-0005-0000-0000-0000C30A0000}"/>
    <cellStyle name="Normal 2 2 3 5 7 3" xfId="2698" xr:uid="{00000000-0005-0000-0000-0000C40A0000}"/>
    <cellStyle name="Normal 2 2 3 5 7 4" xfId="4237" xr:uid="{00000000-0005-0000-0000-0000C50A0000}"/>
    <cellStyle name="Normal 2 2 3 5 8" xfId="1131" xr:uid="{00000000-0005-0000-0000-0000C60A0000}"/>
    <cellStyle name="Normal 2 2 3 5 8 2" xfId="1132" xr:uid="{00000000-0005-0000-0000-0000C70A0000}"/>
    <cellStyle name="Normal 2 2 3 5 8 2 2" xfId="2701" xr:uid="{00000000-0005-0000-0000-0000C80A0000}"/>
    <cellStyle name="Normal 2 2 3 5 8 2 3" xfId="4240" xr:uid="{00000000-0005-0000-0000-0000C90A0000}"/>
    <cellStyle name="Normal 2 2 3 5 8 3" xfId="2700" xr:uid="{00000000-0005-0000-0000-0000CA0A0000}"/>
    <cellStyle name="Normal 2 2 3 5 8 4" xfId="4239" xr:uid="{00000000-0005-0000-0000-0000CB0A0000}"/>
    <cellStyle name="Normal 2 2 3 5 9" xfId="1133" xr:uid="{00000000-0005-0000-0000-0000CC0A0000}"/>
    <cellStyle name="Normal 2 2 3 5 9 2" xfId="2702" xr:uid="{00000000-0005-0000-0000-0000CD0A0000}"/>
    <cellStyle name="Normal 2 2 3 5 9 3" xfId="4241" xr:uid="{00000000-0005-0000-0000-0000CE0A0000}"/>
    <cellStyle name="Normal 2 2 3 6" xfId="135" xr:uid="{00000000-0005-0000-0000-0000CF0A0000}"/>
    <cellStyle name="Normal 2 2 3 6 10" xfId="1134" xr:uid="{00000000-0005-0000-0000-0000D00A0000}"/>
    <cellStyle name="Normal 2 2 3 6 10 2" xfId="5032" xr:uid="{00000000-0005-0000-0000-0000D10A0000}"/>
    <cellStyle name="Normal 2 2 3 6 11" xfId="2703" xr:uid="{00000000-0005-0000-0000-0000D20A0000}"/>
    <cellStyle name="Normal 2 2 3 6 12" xfId="4242" xr:uid="{00000000-0005-0000-0000-0000D30A0000}"/>
    <cellStyle name="Normal 2 2 3 6 2" xfId="180" xr:uid="{00000000-0005-0000-0000-0000D40A0000}"/>
    <cellStyle name="Normal 2 2 3 6 2 2" xfId="1136" xr:uid="{00000000-0005-0000-0000-0000D50A0000}"/>
    <cellStyle name="Normal 2 2 3 6 2 2 2" xfId="1137" xr:uid="{00000000-0005-0000-0000-0000D60A0000}"/>
    <cellStyle name="Normal 2 2 3 6 2 2 2 2" xfId="1138" xr:uid="{00000000-0005-0000-0000-0000D70A0000}"/>
    <cellStyle name="Normal 2 2 3 6 2 2 2 2 2" xfId="2707" xr:uid="{00000000-0005-0000-0000-0000D80A0000}"/>
    <cellStyle name="Normal 2 2 3 6 2 2 2 2 3" xfId="4246" xr:uid="{00000000-0005-0000-0000-0000D90A0000}"/>
    <cellStyle name="Normal 2 2 3 6 2 2 2 3" xfId="2706" xr:uid="{00000000-0005-0000-0000-0000DA0A0000}"/>
    <cellStyle name="Normal 2 2 3 6 2 2 2 4" xfId="4245" xr:uid="{00000000-0005-0000-0000-0000DB0A0000}"/>
    <cellStyle name="Normal 2 2 3 6 2 2 3" xfId="1139" xr:uid="{00000000-0005-0000-0000-0000DC0A0000}"/>
    <cellStyle name="Normal 2 2 3 6 2 2 3 2" xfId="2708" xr:uid="{00000000-0005-0000-0000-0000DD0A0000}"/>
    <cellStyle name="Normal 2 2 3 6 2 2 3 3" xfId="4247" xr:uid="{00000000-0005-0000-0000-0000DE0A0000}"/>
    <cellStyle name="Normal 2 2 3 6 2 2 4" xfId="1140" xr:uid="{00000000-0005-0000-0000-0000DF0A0000}"/>
    <cellStyle name="Normal 2 2 3 6 2 2 4 2" xfId="2709" xr:uid="{00000000-0005-0000-0000-0000E00A0000}"/>
    <cellStyle name="Normal 2 2 3 6 2 2 4 3" xfId="4248" xr:uid="{00000000-0005-0000-0000-0000E10A0000}"/>
    <cellStyle name="Normal 2 2 3 6 2 2 5" xfId="1141" xr:uid="{00000000-0005-0000-0000-0000E20A0000}"/>
    <cellStyle name="Normal 2 2 3 6 2 2 5 2" xfId="2710" xr:uid="{00000000-0005-0000-0000-0000E30A0000}"/>
    <cellStyle name="Normal 2 2 3 6 2 2 5 3" xfId="4249" xr:uid="{00000000-0005-0000-0000-0000E40A0000}"/>
    <cellStyle name="Normal 2 2 3 6 2 2 6" xfId="2705" xr:uid="{00000000-0005-0000-0000-0000E50A0000}"/>
    <cellStyle name="Normal 2 2 3 6 2 2 7" xfId="4244" xr:uid="{00000000-0005-0000-0000-0000E60A0000}"/>
    <cellStyle name="Normal 2 2 3 6 2 3" xfId="1142" xr:uid="{00000000-0005-0000-0000-0000E70A0000}"/>
    <cellStyle name="Normal 2 2 3 6 2 3 2" xfId="1143" xr:uid="{00000000-0005-0000-0000-0000E80A0000}"/>
    <cellStyle name="Normal 2 2 3 6 2 3 2 2" xfId="2712" xr:uid="{00000000-0005-0000-0000-0000E90A0000}"/>
    <cellStyle name="Normal 2 2 3 6 2 3 2 3" xfId="4251" xr:uid="{00000000-0005-0000-0000-0000EA0A0000}"/>
    <cellStyle name="Normal 2 2 3 6 2 3 3" xfId="2711" xr:uid="{00000000-0005-0000-0000-0000EB0A0000}"/>
    <cellStyle name="Normal 2 2 3 6 2 3 4" xfId="4250" xr:uid="{00000000-0005-0000-0000-0000EC0A0000}"/>
    <cellStyle name="Normal 2 2 3 6 2 4" xfId="1144" xr:uid="{00000000-0005-0000-0000-0000ED0A0000}"/>
    <cellStyle name="Normal 2 2 3 6 2 4 2" xfId="2713" xr:uid="{00000000-0005-0000-0000-0000EE0A0000}"/>
    <cellStyle name="Normal 2 2 3 6 2 4 3" xfId="4252" xr:uid="{00000000-0005-0000-0000-0000EF0A0000}"/>
    <cellStyle name="Normal 2 2 3 6 2 5" xfId="1145" xr:uid="{00000000-0005-0000-0000-0000F00A0000}"/>
    <cellStyle name="Normal 2 2 3 6 2 5 2" xfId="2714" xr:uid="{00000000-0005-0000-0000-0000F10A0000}"/>
    <cellStyle name="Normal 2 2 3 6 2 5 3" xfId="4253" xr:uid="{00000000-0005-0000-0000-0000F20A0000}"/>
    <cellStyle name="Normal 2 2 3 6 2 6" xfId="1146" xr:uid="{00000000-0005-0000-0000-0000F30A0000}"/>
    <cellStyle name="Normal 2 2 3 6 2 6 2" xfId="2715" xr:uid="{00000000-0005-0000-0000-0000F40A0000}"/>
    <cellStyle name="Normal 2 2 3 6 2 6 3" xfId="4254" xr:uid="{00000000-0005-0000-0000-0000F50A0000}"/>
    <cellStyle name="Normal 2 2 3 6 2 7" xfId="1135" xr:uid="{00000000-0005-0000-0000-0000F60A0000}"/>
    <cellStyle name="Normal 2 2 3 6 2 7 2" xfId="5033" xr:uid="{00000000-0005-0000-0000-0000F70A0000}"/>
    <cellStyle name="Normal 2 2 3 6 2 8" xfId="2704" xr:uid="{00000000-0005-0000-0000-0000F80A0000}"/>
    <cellStyle name="Normal 2 2 3 6 2 9" xfId="4243" xr:uid="{00000000-0005-0000-0000-0000F90A0000}"/>
    <cellStyle name="Normal 2 2 3 6 3" xfId="225" xr:uid="{00000000-0005-0000-0000-0000FA0A0000}"/>
    <cellStyle name="Normal 2 2 3 6 3 2" xfId="1148" xr:uid="{00000000-0005-0000-0000-0000FB0A0000}"/>
    <cellStyle name="Normal 2 2 3 6 3 2 2" xfId="1149" xr:uid="{00000000-0005-0000-0000-0000FC0A0000}"/>
    <cellStyle name="Normal 2 2 3 6 3 2 2 2" xfId="2718" xr:uid="{00000000-0005-0000-0000-0000FD0A0000}"/>
    <cellStyle name="Normal 2 2 3 6 3 2 2 3" xfId="4257" xr:uid="{00000000-0005-0000-0000-0000FE0A0000}"/>
    <cellStyle name="Normal 2 2 3 6 3 2 3" xfId="2717" xr:uid="{00000000-0005-0000-0000-0000FF0A0000}"/>
    <cellStyle name="Normal 2 2 3 6 3 2 4" xfId="4256" xr:uid="{00000000-0005-0000-0000-0000000B0000}"/>
    <cellStyle name="Normal 2 2 3 6 3 3" xfId="1150" xr:uid="{00000000-0005-0000-0000-0000010B0000}"/>
    <cellStyle name="Normal 2 2 3 6 3 3 2" xfId="2719" xr:uid="{00000000-0005-0000-0000-0000020B0000}"/>
    <cellStyle name="Normal 2 2 3 6 3 3 3" xfId="4258" xr:uid="{00000000-0005-0000-0000-0000030B0000}"/>
    <cellStyle name="Normal 2 2 3 6 3 4" xfId="1151" xr:uid="{00000000-0005-0000-0000-0000040B0000}"/>
    <cellStyle name="Normal 2 2 3 6 3 4 2" xfId="2720" xr:uid="{00000000-0005-0000-0000-0000050B0000}"/>
    <cellStyle name="Normal 2 2 3 6 3 4 3" xfId="4259" xr:uid="{00000000-0005-0000-0000-0000060B0000}"/>
    <cellStyle name="Normal 2 2 3 6 3 5" xfId="1152" xr:uid="{00000000-0005-0000-0000-0000070B0000}"/>
    <cellStyle name="Normal 2 2 3 6 3 5 2" xfId="2721" xr:uid="{00000000-0005-0000-0000-0000080B0000}"/>
    <cellStyle name="Normal 2 2 3 6 3 5 3" xfId="4260" xr:uid="{00000000-0005-0000-0000-0000090B0000}"/>
    <cellStyle name="Normal 2 2 3 6 3 6" xfId="1147" xr:uid="{00000000-0005-0000-0000-00000A0B0000}"/>
    <cellStyle name="Normal 2 2 3 6 3 6 2" xfId="5034" xr:uid="{00000000-0005-0000-0000-00000B0B0000}"/>
    <cellStyle name="Normal 2 2 3 6 3 7" xfId="2716" xr:uid="{00000000-0005-0000-0000-00000C0B0000}"/>
    <cellStyle name="Normal 2 2 3 6 3 8" xfId="4255" xr:uid="{00000000-0005-0000-0000-00000D0B0000}"/>
    <cellStyle name="Normal 2 2 3 6 4" xfId="1153" xr:uid="{00000000-0005-0000-0000-00000E0B0000}"/>
    <cellStyle name="Normal 2 2 3 6 4 2" xfId="1154" xr:uid="{00000000-0005-0000-0000-00000F0B0000}"/>
    <cellStyle name="Normal 2 2 3 6 4 2 2" xfId="1155" xr:uid="{00000000-0005-0000-0000-0000100B0000}"/>
    <cellStyle name="Normal 2 2 3 6 4 2 2 2" xfId="2724" xr:uid="{00000000-0005-0000-0000-0000110B0000}"/>
    <cellStyle name="Normal 2 2 3 6 4 2 2 3" xfId="4263" xr:uid="{00000000-0005-0000-0000-0000120B0000}"/>
    <cellStyle name="Normal 2 2 3 6 4 2 3" xfId="2723" xr:uid="{00000000-0005-0000-0000-0000130B0000}"/>
    <cellStyle name="Normal 2 2 3 6 4 2 4" xfId="4262" xr:uid="{00000000-0005-0000-0000-0000140B0000}"/>
    <cellStyle name="Normal 2 2 3 6 4 3" xfId="1156" xr:uid="{00000000-0005-0000-0000-0000150B0000}"/>
    <cellStyle name="Normal 2 2 3 6 4 3 2" xfId="2725" xr:uid="{00000000-0005-0000-0000-0000160B0000}"/>
    <cellStyle name="Normal 2 2 3 6 4 3 3" xfId="4264" xr:uid="{00000000-0005-0000-0000-0000170B0000}"/>
    <cellStyle name="Normal 2 2 3 6 4 4" xfId="2722" xr:uid="{00000000-0005-0000-0000-0000180B0000}"/>
    <cellStyle name="Normal 2 2 3 6 4 5" xfId="4261" xr:uid="{00000000-0005-0000-0000-0000190B0000}"/>
    <cellStyle name="Normal 2 2 3 6 5" xfId="1157" xr:uid="{00000000-0005-0000-0000-00001A0B0000}"/>
    <cellStyle name="Normal 2 2 3 6 5 2" xfId="1158" xr:uid="{00000000-0005-0000-0000-00001B0B0000}"/>
    <cellStyle name="Normal 2 2 3 6 5 2 2" xfId="2727" xr:uid="{00000000-0005-0000-0000-00001C0B0000}"/>
    <cellStyle name="Normal 2 2 3 6 5 2 3" xfId="4266" xr:uid="{00000000-0005-0000-0000-00001D0B0000}"/>
    <cellStyle name="Normal 2 2 3 6 5 3" xfId="2726" xr:uid="{00000000-0005-0000-0000-00001E0B0000}"/>
    <cellStyle name="Normal 2 2 3 6 5 4" xfId="4265" xr:uid="{00000000-0005-0000-0000-00001F0B0000}"/>
    <cellStyle name="Normal 2 2 3 6 6" xfId="1159" xr:uid="{00000000-0005-0000-0000-0000200B0000}"/>
    <cellStyle name="Normal 2 2 3 6 6 2" xfId="1160" xr:uid="{00000000-0005-0000-0000-0000210B0000}"/>
    <cellStyle name="Normal 2 2 3 6 6 2 2" xfId="2729" xr:uid="{00000000-0005-0000-0000-0000220B0000}"/>
    <cellStyle name="Normal 2 2 3 6 6 2 3" xfId="4268" xr:uid="{00000000-0005-0000-0000-0000230B0000}"/>
    <cellStyle name="Normal 2 2 3 6 6 3" xfId="2728" xr:uid="{00000000-0005-0000-0000-0000240B0000}"/>
    <cellStyle name="Normal 2 2 3 6 6 4" xfId="4267" xr:uid="{00000000-0005-0000-0000-0000250B0000}"/>
    <cellStyle name="Normal 2 2 3 6 7" xfId="1161" xr:uid="{00000000-0005-0000-0000-0000260B0000}"/>
    <cellStyle name="Normal 2 2 3 6 7 2" xfId="2730" xr:uid="{00000000-0005-0000-0000-0000270B0000}"/>
    <cellStyle name="Normal 2 2 3 6 7 3" xfId="4269" xr:uid="{00000000-0005-0000-0000-0000280B0000}"/>
    <cellStyle name="Normal 2 2 3 6 8" xfId="1162" xr:uid="{00000000-0005-0000-0000-0000290B0000}"/>
    <cellStyle name="Normal 2 2 3 6 8 2" xfId="2731" xr:uid="{00000000-0005-0000-0000-00002A0B0000}"/>
    <cellStyle name="Normal 2 2 3 6 8 3" xfId="4270" xr:uid="{00000000-0005-0000-0000-00002B0B0000}"/>
    <cellStyle name="Normal 2 2 3 6 9" xfId="1163" xr:uid="{00000000-0005-0000-0000-00002C0B0000}"/>
    <cellStyle name="Normal 2 2 3 6 9 2" xfId="2732" xr:uid="{00000000-0005-0000-0000-00002D0B0000}"/>
    <cellStyle name="Normal 2 2 3 6 9 3" xfId="4271" xr:uid="{00000000-0005-0000-0000-00002E0B0000}"/>
    <cellStyle name="Normal 2 2 3 7" xfId="152" xr:uid="{00000000-0005-0000-0000-00002F0B0000}"/>
    <cellStyle name="Normal 2 2 3 7 10" xfId="4272" xr:uid="{00000000-0005-0000-0000-0000300B0000}"/>
    <cellStyle name="Normal 2 2 3 7 2" xfId="1165" xr:uid="{00000000-0005-0000-0000-0000310B0000}"/>
    <cellStyle name="Normal 2 2 3 7 2 2" xfId="1166" xr:uid="{00000000-0005-0000-0000-0000320B0000}"/>
    <cellStyle name="Normal 2 2 3 7 2 2 2" xfId="1167" xr:uid="{00000000-0005-0000-0000-0000330B0000}"/>
    <cellStyle name="Normal 2 2 3 7 2 2 2 2" xfId="2736" xr:uid="{00000000-0005-0000-0000-0000340B0000}"/>
    <cellStyle name="Normal 2 2 3 7 2 2 2 3" xfId="4275" xr:uid="{00000000-0005-0000-0000-0000350B0000}"/>
    <cellStyle name="Normal 2 2 3 7 2 2 3" xfId="2735" xr:uid="{00000000-0005-0000-0000-0000360B0000}"/>
    <cellStyle name="Normal 2 2 3 7 2 2 4" xfId="4274" xr:uid="{00000000-0005-0000-0000-0000370B0000}"/>
    <cellStyle name="Normal 2 2 3 7 2 3" xfId="1168" xr:uid="{00000000-0005-0000-0000-0000380B0000}"/>
    <cellStyle name="Normal 2 2 3 7 2 3 2" xfId="2737" xr:uid="{00000000-0005-0000-0000-0000390B0000}"/>
    <cellStyle name="Normal 2 2 3 7 2 3 3" xfId="4276" xr:uid="{00000000-0005-0000-0000-00003A0B0000}"/>
    <cellStyle name="Normal 2 2 3 7 2 4" xfId="1169" xr:uid="{00000000-0005-0000-0000-00003B0B0000}"/>
    <cellStyle name="Normal 2 2 3 7 2 4 2" xfId="2738" xr:uid="{00000000-0005-0000-0000-00003C0B0000}"/>
    <cellStyle name="Normal 2 2 3 7 2 4 3" xfId="4277" xr:uid="{00000000-0005-0000-0000-00003D0B0000}"/>
    <cellStyle name="Normal 2 2 3 7 2 5" xfId="1170" xr:uid="{00000000-0005-0000-0000-00003E0B0000}"/>
    <cellStyle name="Normal 2 2 3 7 2 5 2" xfId="2739" xr:uid="{00000000-0005-0000-0000-00003F0B0000}"/>
    <cellStyle name="Normal 2 2 3 7 2 5 3" xfId="4278" xr:uid="{00000000-0005-0000-0000-0000400B0000}"/>
    <cellStyle name="Normal 2 2 3 7 2 6" xfId="2734" xr:uid="{00000000-0005-0000-0000-0000410B0000}"/>
    <cellStyle name="Normal 2 2 3 7 2 7" xfId="4273" xr:uid="{00000000-0005-0000-0000-0000420B0000}"/>
    <cellStyle name="Normal 2 2 3 7 3" xfId="1171" xr:uid="{00000000-0005-0000-0000-0000430B0000}"/>
    <cellStyle name="Normal 2 2 3 7 3 2" xfId="1172" xr:uid="{00000000-0005-0000-0000-0000440B0000}"/>
    <cellStyle name="Normal 2 2 3 7 3 2 2" xfId="1173" xr:uid="{00000000-0005-0000-0000-0000450B0000}"/>
    <cellStyle name="Normal 2 2 3 7 3 2 2 2" xfId="2742" xr:uid="{00000000-0005-0000-0000-0000460B0000}"/>
    <cellStyle name="Normal 2 2 3 7 3 2 2 3" xfId="4281" xr:uid="{00000000-0005-0000-0000-0000470B0000}"/>
    <cellStyle name="Normal 2 2 3 7 3 2 3" xfId="2741" xr:uid="{00000000-0005-0000-0000-0000480B0000}"/>
    <cellStyle name="Normal 2 2 3 7 3 2 4" xfId="4280" xr:uid="{00000000-0005-0000-0000-0000490B0000}"/>
    <cellStyle name="Normal 2 2 3 7 3 3" xfId="1174" xr:uid="{00000000-0005-0000-0000-00004A0B0000}"/>
    <cellStyle name="Normal 2 2 3 7 3 3 2" xfId="2743" xr:uid="{00000000-0005-0000-0000-00004B0B0000}"/>
    <cellStyle name="Normal 2 2 3 7 3 3 3" xfId="4282" xr:uid="{00000000-0005-0000-0000-00004C0B0000}"/>
    <cellStyle name="Normal 2 2 3 7 3 4" xfId="2740" xr:uid="{00000000-0005-0000-0000-00004D0B0000}"/>
    <cellStyle name="Normal 2 2 3 7 3 5" xfId="4279" xr:uid="{00000000-0005-0000-0000-00004E0B0000}"/>
    <cellStyle name="Normal 2 2 3 7 4" xfId="1175" xr:uid="{00000000-0005-0000-0000-00004F0B0000}"/>
    <cellStyle name="Normal 2 2 3 7 4 2" xfId="1176" xr:uid="{00000000-0005-0000-0000-0000500B0000}"/>
    <cellStyle name="Normal 2 2 3 7 4 2 2" xfId="2745" xr:uid="{00000000-0005-0000-0000-0000510B0000}"/>
    <cellStyle name="Normal 2 2 3 7 4 2 3" xfId="4284" xr:uid="{00000000-0005-0000-0000-0000520B0000}"/>
    <cellStyle name="Normal 2 2 3 7 4 3" xfId="2744" xr:uid="{00000000-0005-0000-0000-0000530B0000}"/>
    <cellStyle name="Normal 2 2 3 7 4 4" xfId="4283" xr:uid="{00000000-0005-0000-0000-0000540B0000}"/>
    <cellStyle name="Normal 2 2 3 7 5" xfId="1177" xr:uid="{00000000-0005-0000-0000-0000550B0000}"/>
    <cellStyle name="Normal 2 2 3 7 5 2" xfId="2746" xr:uid="{00000000-0005-0000-0000-0000560B0000}"/>
    <cellStyle name="Normal 2 2 3 7 5 3" xfId="4285" xr:uid="{00000000-0005-0000-0000-0000570B0000}"/>
    <cellStyle name="Normal 2 2 3 7 6" xfId="1178" xr:uid="{00000000-0005-0000-0000-0000580B0000}"/>
    <cellStyle name="Normal 2 2 3 7 6 2" xfId="2747" xr:uid="{00000000-0005-0000-0000-0000590B0000}"/>
    <cellStyle name="Normal 2 2 3 7 6 3" xfId="4286" xr:uid="{00000000-0005-0000-0000-00005A0B0000}"/>
    <cellStyle name="Normal 2 2 3 7 7" xfId="1179" xr:uid="{00000000-0005-0000-0000-00005B0B0000}"/>
    <cellStyle name="Normal 2 2 3 7 7 2" xfId="2748" xr:uid="{00000000-0005-0000-0000-00005C0B0000}"/>
    <cellStyle name="Normal 2 2 3 7 7 3" xfId="4287" xr:uid="{00000000-0005-0000-0000-00005D0B0000}"/>
    <cellStyle name="Normal 2 2 3 7 8" xfId="1164" xr:uid="{00000000-0005-0000-0000-00005E0B0000}"/>
    <cellStyle name="Normal 2 2 3 7 8 2" xfId="5035" xr:uid="{00000000-0005-0000-0000-00005F0B0000}"/>
    <cellStyle name="Normal 2 2 3 7 9" xfId="2733" xr:uid="{00000000-0005-0000-0000-0000600B0000}"/>
    <cellStyle name="Normal 2 2 3 8" xfId="197" xr:uid="{00000000-0005-0000-0000-0000610B0000}"/>
    <cellStyle name="Normal 2 2 3 8 2" xfId="1181" xr:uid="{00000000-0005-0000-0000-0000620B0000}"/>
    <cellStyle name="Normal 2 2 3 8 2 2" xfId="1182" xr:uid="{00000000-0005-0000-0000-0000630B0000}"/>
    <cellStyle name="Normal 2 2 3 8 2 2 2" xfId="1183" xr:uid="{00000000-0005-0000-0000-0000640B0000}"/>
    <cellStyle name="Normal 2 2 3 8 2 2 2 2" xfId="2752" xr:uid="{00000000-0005-0000-0000-0000650B0000}"/>
    <cellStyle name="Normal 2 2 3 8 2 2 2 3" xfId="4291" xr:uid="{00000000-0005-0000-0000-0000660B0000}"/>
    <cellStyle name="Normal 2 2 3 8 2 2 3" xfId="2751" xr:uid="{00000000-0005-0000-0000-0000670B0000}"/>
    <cellStyle name="Normal 2 2 3 8 2 2 4" xfId="4290" xr:uid="{00000000-0005-0000-0000-0000680B0000}"/>
    <cellStyle name="Normal 2 2 3 8 2 3" xfId="1184" xr:uid="{00000000-0005-0000-0000-0000690B0000}"/>
    <cellStyle name="Normal 2 2 3 8 2 3 2" xfId="2753" xr:uid="{00000000-0005-0000-0000-00006A0B0000}"/>
    <cellStyle name="Normal 2 2 3 8 2 3 3" xfId="4292" xr:uid="{00000000-0005-0000-0000-00006B0B0000}"/>
    <cellStyle name="Normal 2 2 3 8 2 4" xfId="2750" xr:uid="{00000000-0005-0000-0000-00006C0B0000}"/>
    <cellStyle name="Normal 2 2 3 8 2 5" xfId="4289" xr:uid="{00000000-0005-0000-0000-00006D0B0000}"/>
    <cellStyle name="Normal 2 2 3 8 3" xfId="1185" xr:uid="{00000000-0005-0000-0000-00006E0B0000}"/>
    <cellStyle name="Normal 2 2 3 8 3 2" xfId="1186" xr:uid="{00000000-0005-0000-0000-00006F0B0000}"/>
    <cellStyle name="Normal 2 2 3 8 3 2 2" xfId="2755" xr:uid="{00000000-0005-0000-0000-0000700B0000}"/>
    <cellStyle name="Normal 2 2 3 8 3 2 3" xfId="4294" xr:uid="{00000000-0005-0000-0000-0000710B0000}"/>
    <cellStyle name="Normal 2 2 3 8 3 3" xfId="2754" xr:uid="{00000000-0005-0000-0000-0000720B0000}"/>
    <cellStyle name="Normal 2 2 3 8 3 4" xfId="4293" xr:uid="{00000000-0005-0000-0000-0000730B0000}"/>
    <cellStyle name="Normal 2 2 3 8 4" xfId="1187" xr:uid="{00000000-0005-0000-0000-0000740B0000}"/>
    <cellStyle name="Normal 2 2 3 8 4 2" xfId="2756" xr:uid="{00000000-0005-0000-0000-0000750B0000}"/>
    <cellStyle name="Normal 2 2 3 8 4 3" xfId="4295" xr:uid="{00000000-0005-0000-0000-0000760B0000}"/>
    <cellStyle name="Normal 2 2 3 8 5" xfId="1188" xr:uid="{00000000-0005-0000-0000-0000770B0000}"/>
    <cellStyle name="Normal 2 2 3 8 5 2" xfId="2757" xr:uid="{00000000-0005-0000-0000-0000780B0000}"/>
    <cellStyle name="Normal 2 2 3 8 5 3" xfId="4296" xr:uid="{00000000-0005-0000-0000-0000790B0000}"/>
    <cellStyle name="Normal 2 2 3 8 6" xfId="1189" xr:uid="{00000000-0005-0000-0000-00007A0B0000}"/>
    <cellStyle name="Normal 2 2 3 8 6 2" xfId="2758" xr:uid="{00000000-0005-0000-0000-00007B0B0000}"/>
    <cellStyle name="Normal 2 2 3 8 6 3" xfId="4297" xr:uid="{00000000-0005-0000-0000-00007C0B0000}"/>
    <cellStyle name="Normal 2 2 3 8 7" xfId="1180" xr:uid="{00000000-0005-0000-0000-00007D0B0000}"/>
    <cellStyle name="Normal 2 2 3 8 7 2" xfId="5036" xr:uid="{00000000-0005-0000-0000-00007E0B0000}"/>
    <cellStyle name="Normal 2 2 3 8 8" xfId="2749" xr:uid="{00000000-0005-0000-0000-00007F0B0000}"/>
    <cellStyle name="Normal 2 2 3 8 9" xfId="4288" xr:uid="{00000000-0005-0000-0000-0000800B0000}"/>
    <cellStyle name="Normal 2 2 3 9" xfId="1190" xr:uid="{00000000-0005-0000-0000-0000810B0000}"/>
    <cellStyle name="Normal 2 2 3 9 2" xfId="1191" xr:uid="{00000000-0005-0000-0000-0000820B0000}"/>
    <cellStyle name="Normal 2 2 3 9 2 2" xfId="1192" xr:uid="{00000000-0005-0000-0000-0000830B0000}"/>
    <cellStyle name="Normal 2 2 3 9 2 2 2" xfId="2761" xr:uid="{00000000-0005-0000-0000-0000840B0000}"/>
    <cellStyle name="Normal 2 2 3 9 2 2 3" xfId="4300" xr:uid="{00000000-0005-0000-0000-0000850B0000}"/>
    <cellStyle name="Normal 2 2 3 9 2 3" xfId="2760" xr:uid="{00000000-0005-0000-0000-0000860B0000}"/>
    <cellStyle name="Normal 2 2 3 9 2 4" xfId="4299" xr:uid="{00000000-0005-0000-0000-0000870B0000}"/>
    <cellStyle name="Normal 2 2 3 9 3" xfId="1193" xr:uid="{00000000-0005-0000-0000-0000880B0000}"/>
    <cellStyle name="Normal 2 2 3 9 3 2" xfId="2762" xr:uid="{00000000-0005-0000-0000-0000890B0000}"/>
    <cellStyle name="Normal 2 2 3 9 3 3" xfId="4301" xr:uid="{00000000-0005-0000-0000-00008A0B0000}"/>
    <cellStyle name="Normal 2 2 3 9 4" xfId="1194" xr:uid="{00000000-0005-0000-0000-00008B0B0000}"/>
    <cellStyle name="Normal 2 2 3 9 4 2" xfId="2763" xr:uid="{00000000-0005-0000-0000-00008C0B0000}"/>
    <cellStyle name="Normal 2 2 3 9 4 3" xfId="4302" xr:uid="{00000000-0005-0000-0000-00008D0B0000}"/>
    <cellStyle name="Normal 2 2 3 9 5" xfId="1195" xr:uid="{00000000-0005-0000-0000-00008E0B0000}"/>
    <cellStyle name="Normal 2 2 3 9 5 2" xfId="2764" xr:uid="{00000000-0005-0000-0000-00008F0B0000}"/>
    <cellStyle name="Normal 2 2 3 9 5 3" xfId="4303" xr:uid="{00000000-0005-0000-0000-0000900B0000}"/>
    <cellStyle name="Normal 2 2 3 9 6" xfId="2759" xr:uid="{00000000-0005-0000-0000-0000910B0000}"/>
    <cellStyle name="Normal 2 2 3 9 7" xfId="4298" xr:uid="{00000000-0005-0000-0000-0000920B0000}"/>
    <cellStyle name="Normal 2 2 4" xfId="85" xr:uid="{00000000-0005-0000-0000-0000930B0000}"/>
    <cellStyle name="Normal 2 2 4 10" xfId="1197" xr:uid="{00000000-0005-0000-0000-0000940B0000}"/>
    <cellStyle name="Normal 2 2 4 10 2" xfId="1198" xr:uid="{00000000-0005-0000-0000-0000950B0000}"/>
    <cellStyle name="Normal 2 2 4 10 2 2" xfId="1199" xr:uid="{00000000-0005-0000-0000-0000960B0000}"/>
    <cellStyle name="Normal 2 2 4 10 2 2 2" xfId="2768" xr:uid="{00000000-0005-0000-0000-0000970B0000}"/>
    <cellStyle name="Normal 2 2 4 10 2 2 3" xfId="4307" xr:uid="{00000000-0005-0000-0000-0000980B0000}"/>
    <cellStyle name="Normal 2 2 4 10 2 3" xfId="2767" xr:uid="{00000000-0005-0000-0000-0000990B0000}"/>
    <cellStyle name="Normal 2 2 4 10 2 4" xfId="4306" xr:uid="{00000000-0005-0000-0000-00009A0B0000}"/>
    <cellStyle name="Normal 2 2 4 10 3" xfId="1200" xr:uid="{00000000-0005-0000-0000-00009B0B0000}"/>
    <cellStyle name="Normal 2 2 4 10 3 2" xfId="2769" xr:uid="{00000000-0005-0000-0000-00009C0B0000}"/>
    <cellStyle name="Normal 2 2 4 10 3 3" xfId="4308" xr:uid="{00000000-0005-0000-0000-00009D0B0000}"/>
    <cellStyle name="Normal 2 2 4 10 4" xfId="2766" xr:uid="{00000000-0005-0000-0000-00009E0B0000}"/>
    <cellStyle name="Normal 2 2 4 10 5" xfId="4305" xr:uid="{00000000-0005-0000-0000-00009F0B0000}"/>
    <cellStyle name="Normal 2 2 4 11" xfId="1201" xr:uid="{00000000-0005-0000-0000-0000A00B0000}"/>
    <cellStyle name="Normal 2 2 4 11 2" xfId="1202" xr:uid="{00000000-0005-0000-0000-0000A10B0000}"/>
    <cellStyle name="Normal 2 2 4 11 2 2" xfId="1203" xr:uid="{00000000-0005-0000-0000-0000A20B0000}"/>
    <cellStyle name="Normal 2 2 4 11 2 2 2" xfId="2772" xr:uid="{00000000-0005-0000-0000-0000A30B0000}"/>
    <cellStyle name="Normal 2 2 4 11 2 2 3" xfId="4311" xr:uid="{00000000-0005-0000-0000-0000A40B0000}"/>
    <cellStyle name="Normal 2 2 4 11 2 3" xfId="2771" xr:uid="{00000000-0005-0000-0000-0000A50B0000}"/>
    <cellStyle name="Normal 2 2 4 11 2 4" xfId="4310" xr:uid="{00000000-0005-0000-0000-0000A60B0000}"/>
    <cellStyle name="Normal 2 2 4 11 3" xfId="1204" xr:uid="{00000000-0005-0000-0000-0000A70B0000}"/>
    <cellStyle name="Normal 2 2 4 11 3 2" xfId="2773" xr:uid="{00000000-0005-0000-0000-0000A80B0000}"/>
    <cellStyle name="Normal 2 2 4 11 3 3" xfId="4312" xr:uid="{00000000-0005-0000-0000-0000A90B0000}"/>
    <cellStyle name="Normal 2 2 4 11 4" xfId="2770" xr:uid="{00000000-0005-0000-0000-0000AA0B0000}"/>
    <cellStyle name="Normal 2 2 4 11 5" xfId="4309" xr:uid="{00000000-0005-0000-0000-0000AB0B0000}"/>
    <cellStyle name="Normal 2 2 4 12" xfId="1205" xr:uid="{00000000-0005-0000-0000-0000AC0B0000}"/>
    <cellStyle name="Normal 2 2 4 12 2" xfId="1206" xr:uid="{00000000-0005-0000-0000-0000AD0B0000}"/>
    <cellStyle name="Normal 2 2 4 12 2 2" xfId="2775" xr:uid="{00000000-0005-0000-0000-0000AE0B0000}"/>
    <cellStyle name="Normal 2 2 4 12 2 3" xfId="4314" xr:uid="{00000000-0005-0000-0000-0000AF0B0000}"/>
    <cellStyle name="Normal 2 2 4 12 3" xfId="2774" xr:uid="{00000000-0005-0000-0000-0000B00B0000}"/>
    <cellStyle name="Normal 2 2 4 12 4" xfId="4313" xr:uid="{00000000-0005-0000-0000-0000B10B0000}"/>
    <cellStyle name="Normal 2 2 4 13" xfId="1207" xr:uid="{00000000-0005-0000-0000-0000B20B0000}"/>
    <cellStyle name="Normal 2 2 4 13 2" xfId="1208" xr:uid="{00000000-0005-0000-0000-0000B30B0000}"/>
    <cellStyle name="Normal 2 2 4 13 2 2" xfId="2777" xr:uid="{00000000-0005-0000-0000-0000B40B0000}"/>
    <cellStyle name="Normal 2 2 4 13 2 3" xfId="4316" xr:uid="{00000000-0005-0000-0000-0000B50B0000}"/>
    <cellStyle name="Normal 2 2 4 13 3" xfId="2776" xr:uid="{00000000-0005-0000-0000-0000B60B0000}"/>
    <cellStyle name="Normal 2 2 4 13 4" xfId="4315" xr:uid="{00000000-0005-0000-0000-0000B70B0000}"/>
    <cellStyle name="Normal 2 2 4 14" xfId="1209" xr:uid="{00000000-0005-0000-0000-0000B80B0000}"/>
    <cellStyle name="Normal 2 2 4 14 2" xfId="1210" xr:uid="{00000000-0005-0000-0000-0000B90B0000}"/>
    <cellStyle name="Normal 2 2 4 14 2 2" xfId="2779" xr:uid="{00000000-0005-0000-0000-0000BA0B0000}"/>
    <cellStyle name="Normal 2 2 4 14 2 3" xfId="4318" xr:uid="{00000000-0005-0000-0000-0000BB0B0000}"/>
    <cellStyle name="Normal 2 2 4 14 3" xfId="2778" xr:uid="{00000000-0005-0000-0000-0000BC0B0000}"/>
    <cellStyle name="Normal 2 2 4 14 4" xfId="4317" xr:uid="{00000000-0005-0000-0000-0000BD0B0000}"/>
    <cellStyle name="Normal 2 2 4 15" xfId="1211" xr:uid="{00000000-0005-0000-0000-0000BE0B0000}"/>
    <cellStyle name="Normal 2 2 4 15 2" xfId="2780" xr:uid="{00000000-0005-0000-0000-0000BF0B0000}"/>
    <cellStyle name="Normal 2 2 4 15 3" xfId="4319" xr:uid="{00000000-0005-0000-0000-0000C00B0000}"/>
    <cellStyle name="Normal 2 2 4 16" xfId="1212" xr:uid="{00000000-0005-0000-0000-0000C10B0000}"/>
    <cellStyle name="Normal 2 2 4 16 2" xfId="2781" xr:uid="{00000000-0005-0000-0000-0000C20B0000}"/>
    <cellStyle name="Normal 2 2 4 16 3" xfId="4320" xr:uid="{00000000-0005-0000-0000-0000C30B0000}"/>
    <cellStyle name="Normal 2 2 4 17" xfId="1213" xr:uid="{00000000-0005-0000-0000-0000C40B0000}"/>
    <cellStyle name="Normal 2 2 4 17 2" xfId="2782" xr:uid="{00000000-0005-0000-0000-0000C50B0000}"/>
    <cellStyle name="Normal 2 2 4 17 3" xfId="4321" xr:uid="{00000000-0005-0000-0000-0000C60B0000}"/>
    <cellStyle name="Normal 2 2 4 18" xfId="1214" xr:uid="{00000000-0005-0000-0000-0000C70B0000}"/>
    <cellStyle name="Normal 2 2 4 18 2" xfId="2783" xr:uid="{00000000-0005-0000-0000-0000C80B0000}"/>
    <cellStyle name="Normal 2 2 4 18 3" xfId="4322" xr:uid="{00000000-0005-0000-0000-0000C90B0000}"/>
    <cellStyle name="Normal 2 2 4 19" xfId="1196" xr:uid="{00000000-0005-0000-0000-0000CA0B0000}"/>
    <cellStyle name="Normal 2 2 4 19 2" xfId="5037" xr:uid="{00000000-0005-0000-0000-0000CB0B0000}"/>
    <cellStyle name="Normal 2 2 4 2" xfId="107" xr:uid="{00000000-0005-0000-0000-0000CC0B0000}"/>
    <cellStyle name="Normal 2 2 4 2 10" xfId="1216" xr:uid="{00000000-0005-0000-0000-0000CD0B0000}"/>
    <cellStyle name="Normal 2 2 4 2 10 2" xfId="1217" xr:uid="{00000000-0005-0000-0000-0000CE0B0000}"/>
    <cellStyle name="Normal 2 2 4 2 10 2 2" xfId="2786" xr:uid="{00000000-0005-0000-0000-0000CF0B0000}"/>
    <cellStyle name="Normal 2 2 4 2 10 2 3" xfId="4325" xr:uid="{00000000-0005-0000-0000-0000D00B0000}"/>
    <cellStyle name="Normal 2 2 4 2 10 3" xfId="2785" xr:uid="{00000000-0005-0000-0000-0000D10B0000}"/>
    <cellStyle name="Normal 2 2 4 2 10 4" xfId="4324" xr:uid="{00000000-0005-0000-0000-0000D20B0000}"/>
    <cellStyle name="Normal 2 2 4 2 11" xfId="1218" xr:uid="{00000000-0005-0000-0000-0000D30B0000}"/>
    <cellStyle name="Normal 2 2 4 2 11 2" xfId="1219" xr:uid="{00000000-0005-0000-0000-0000D40B0000}"/>
    <cellStyle name="Normal 2 2 4 2 11 2 2" xfId="2788" xr:uid="{00000000-0005-0000-0000-0000D50B0000}"/>
    <cellStyle name="Normal 2 2 4 2 11 2 3" xfId="4327" xr:uid="{00000000-0005-0000-0000-0000D60B0000}"/>
    <cellStyle name="Normal 2 2 4 2 11 3" xfId="2787" xr:uid="{00000000-0005-0000-0000-0000D70B0000}"/>
    <cellStyle name="Normal 2 2 4 2 11 4" xfId="4326" xr:uid="{00000000-0005-0000-0000-0000D80B0000}"/>
    <cellStyle name="Normal 2 2 4 2 12" xfId="1220" xr:uid="{00000000-0005-0000-0000-0000D90B0000}"/>
    <cellStyle name="Normal 2 2 4 2 12 2" xfId="2789" xr:uid="{00000000-0005-0000-0000-0000DA0B0000}"/>
    <cellStyle name="Normal 2 2 4 2 12 3" xfId="4328" xr:uid="{00000000-0005-0000-0000-0000DB0B0000}"/>
    <cellStyle name="Normal 2 2 4 2 13" xfId="1221" xr:uid="{00000000-0005-0000-0000-0000DC0B0000}"/>
    <cellStyle name="Normal 2 2 4 2 13 2" xfId="2790" xr:uid="{00000000-0005-0000-0000-0000DD0B0000}"/>
    <cellStyle name="Normal 2 2 4 2 13 3" xfId="4329" xr:uid="{00000000-0005-0000-0000-0000DE0B0000}"/>
    <cellStyle name="Normal 2 2 4 2 14" xfId="1222" xr:uid="{00000000-0005-0000-0000-0000DF0B0000}"/>
    <cellStyle name="Normal 2 2 4 2 14 2" xfId="2791" xr:uid="{00000000-0005-0000-0000-0000E00B0000}"/>
    <cellStyle name="Normal 2 2 4 2 14 3" xfId="4330" xr:uid="{00000000-0005-0000-0000-0000E10B0000}"/>
    <cellStyle name="Normal 2 2 4 2 15" xfId="1223" xr:uid="{00000000-0005-0000-0000-0000E20B0000}"/>
    <cellStyle name="Normal 2 2 4 2 15 2" xfId="2792" xr:uid="{00000000-0005-0000-0000-0000E30B0000}"/>
    <cellStyle name="Normal 2 2 4 2 15 3" xfId="4331" xr:uid="{00000000-0005-0000-0000-0000E40B0000}"/>
    <cellStyle name="Normal 2 2 4 2 16" xfId="1215" xr:uid="{00000000-0005-0000-0000-0000E50B0000}"/>
    <cellStyle name="Normal 2 2 4 2 16 2" xfId="5038" xr:uid="{00000000-0005-0000-0000-0000E60B0000}"/>
    <cellStyle name="Normal 2 2 4 2 17" xfId="2784" xr:uid="{00000000-0005-0000-0000-0000E70B0000}"/>
    <cellStyle name="Normal 2 2 4 2 18" xfId="4323" xr:uid="{00000000-0005-0000-0000-0000E80B0000}"/>
    <cellStyle name="Normal 2 2 4 2 2" xfId="127" xr:uid="{00000000-0005-0000-0000-0000E90B0000}"/>
    <cellStyle name="Normal 2 2 4 2 2 10" xfId="1225" xr:uid="{00000000-0005-0000-0000-0000EA0B0000}"/>
    <cellStyle name="Normal 2 2 4 2 2 10 2" xfId="2794" xr:uid="{00000000-0005-0000-0000-0000EB0B0000}"/>
    <cellStyle name="Normal 2 2 4 2 2 10 3" xfId="4333" xr:uid="{00000000-0005-0000-0000-0000EC0B0000}"/>
    <cellStyle name="Normal 2 2 4 2 2 11" xfId="1224" xr:uid="{00000000-0005-0000-0000-0000ED0B0000}"/>
    <cellStyle name="Normal 2 2 4 2 2 11 2" xfId="5039" xr:uid="{00000000-0005-0000-0000-0000EE0B0000}"/>
    <cellStyle name="Normal 2 2 4 2 2 12" xfId="2793" xr:uid="{00000000-0005-0000-0000-0000EF0B0000}"/>
    <cellStyle name="Normal 2 2 4 2 2 13" xfId="4332" xr:uid="{00000000-0005-0000-0000-0000F00B0000}"/>
    <cellStyle name="Normal 2 2 4 2 2 2" xfId="172" xr:uid="{00000000-0005-0000-0000-0000F10B0000}"/>
    <cellStyle name="Normal 2 2 4 2 2 2 2" xfId="1227" xr:uid="{00000000-0005-0000-0000-0000F20B0000}"/>
    <cellStyle name="Normal 2 2 4 2 2 2 2 2" xfId="1228" xr:uid="{00000000-0005-0000-0000-0000F30B0000}"/>
    <cellStyle name="Normal 2 2 4 2 2 2 2 2 2" xfId="1229" xr:uid="{00000000-0005-0000-0000-0000F40B0000}"/>
    <cellStyle name="Normal 2 2 4 2 2 2 2 2 2 2" xfId="2798" xr:uid="{00000000-0005-0000-0000-0000F50B0000}"/>
    <cellStyle name="Normal 2 2 4 2 2 2 2 2 2 3" xfId="4337" xr:uid="{00000000-0005-0000-0000-0000F60B0000}"/>
    <cellStyle name="Normal 2 2 4 2 2 2 2 2 3" xfId="2797" xr:uid="{00000000-0005-0000-0000-0000F70B0000}"/>
    <cellStyle name="Normal 2 2 4 2 2 2 2 2 4" xfId="4336" xr:uid="{00000000-0005-0000-0000-0000F80B0000}"/>
    <cellStyle name="Normal 2 2 4 2 2 2 2 3" xfId="1230" xr:uid="{00000000-0005-0000-0000-0000F90B0000}"/>
    <cellStyle name="Normal 2 2 4 2 2 2 2 3 2" xfId="2799" xr:uid="{00000000-0005-0000-0000-0000FA0B0000}"/>
    <cellStyle name="Normal 2 2 4 2 2 2 2 3 3" xfId="4338" xr:uid="{00000000-0005-0000-0000-0000FB0B0000}"/>
    <cellStyle name="Normal 2 2 4 2 2 2 2 4" xfId="1231" xr:uid="{00000000-0005-0000-0000-0000FC0B0000}"/>
    <cellStyle name="Normal 2 2 4 2 2 2 2 4 2" xfId="2800" xr:uid="{00000000-0005-0000-0000-0000FD0B0000}"/>
    <cellStyle name="Normal 2 2 4 2 2 2 2 4 3" xfId="4339" xr:uid="{00000000-0005-0000-0000-0000FE0B0000}"/>
    <cellStyle name="Normal 2 2 4 2 2 2 2 5" xfId="1232" xr:uid="{00000000-0005-0000-0000-0000FF0B0000}"/>
    <cellStyle name="Normal 2 2 4 2 2 2 2 5 2" xfId="2801" xr:uid="{00000000-0005-0000-0000-0000000C0000}"/>
    <cellStyle name="Normal 2 2 4 2 2 2 2 5 3" xfId="4340" xr:uid="{00000000-0005-0000-0000-0000010C0000}"/>
    <cellStyle name="Normal 2 2 4 2 2 2 2 6" xfId="2796" xr:uid="{00000000-0005-0000-0000-0000020C0000}"/>
    <cellStyle name="Normal 2 2 4 2 2 2 2 7" xfId="4335" xr:uid="{00000000-0005-0000-0000-0000030C0000}"/>
    <cellStyle name="Normal 2 2 4 2 2 2 3" xfId="1233" xr:uid="{00000000-0005-0000-0000-0000040C0000}"/>
    <cellStyle name="Normal 2 2 4 2 2 2 3 2" xfId="1234" xr:uid="{00000000-0005-0000-0000-0000050C0000}"/>
    <cellStyle name="Normal 2 2 4 2 2 2 3 2 2" xfId="2803" xr:uid="{00000000-0005-0000-0000-0000060C0000}"/>
    <cellStyle name="Normal 2 2 4 2 2 2 3 2 3" xfId="4342" xr:uid="{00000000-0005-0000-0000-0000070C0000}"/>
    <cellStyle name="Normal 2 2 4 2 2 2 3 3" xfId="2802" xr:uid="{00000000-0005-0000-0000-0000080C0000}"/>
    <cellStyle name="Normal 2 2 4 2 2 2 3 4" xfId="4341" xr:uid="{00000000-0005-0000-0000-0000090C0000}"/>
    <cellStyle name="Normal 2 2 4 2 2 2 4" xfId="1235" xr:uid="{00000000-0005-0000-0000-00000A0C0000}"/>
    <cellStyle name="Normal 2 2 4 2 2 2 4 2" xfId="2804" xr:uid="{00000000-0005-0000-0000-00000B0C0000}"/>
    <cellStyle name="Normal 2 2 4 2 2 2 4 3" xfId="4343" xr:uid="{00000000-0005-0000-0000-00000C0C0000}"/>
    <cellStyle name="Normal 2 2 4 2 2 2 5" xfId="1236" xr:uid="{00000000-0005-0000-0000-00000D0C0000}"/>
    <cellStyle name="Normal 2 2 4 2 2 2 5 2" xfId="2805" xr:uid="{00000000-0005-0000-0000-00000E0C0000}"/>
    <cellStyle name="Normal 2 2 4 2 2 2 5 3" xfId="4344" xr:uid="{00000000-0005-0000-0000-00000F0C0000}"/>
    <cellStyle name="Normal 2 2 4 2 2 2 6" xfId="1237" xr:uid="{00000000-0005-0000-0000-0000100C0000}"/>
    <cellStyle name="Normal 2 2 4 2 2 2 6 2" xfId="2806" xr:uid="{00000000-0005-0000-0000-0000110C0000}"/>
    <cellStyle name="Normal 2 2 4 2 2 2 6 3" xfId="4345" xr:uid="{00000000-0005-0000-0000-0000120C0000}"/>
    <cellStyle name="Normal 2 2 4 2 2 2 7" xfId="1226" xr:uid="{00000000-0005-0000-0000-0000130C0000}"/>
    <cellStyle name="Normal 2 2 4 2 2 2 7 2" xfId="5040" xr:uid="{00000000-0005-0000-0000-0000140C0000}"/>
    <cellStyle name="Normal 2 2 4 2 2 2 8" xfId="2795" xr:uid="{00000000-0005-0000-0000-0000150C0000}"/>
    <cellStyle name="Normal 2 2 4 2 2 2 9" xfId="4334" xr:uid="{00000000-0005-0000-0000-0000160C0000}"/>
    <cellStyle name="Normal 2 2 4 2 2 3" xfId="217" xr:uid="{00000000-0005-0000-0000-0000170C0000}"/>
    <cellStyle name="Normal 2 2 4 2 2 3 2" xfId="1239" xr:uid="{00000000-0005-0000-0000-0000180C0000}"/>
    <cellStyle name="Normal 2 2 4 2 2 3 2 2" xfId="1240" xr:uid="{00000000-0005-0000-0000-0000190C0000}"/>
    <cellStyle name="Normal 2 2 4 2 2 3 2 2 2" xfId="2809" xr:uid="{00000000-0005-0000-0000-00001A0C0000}"/>
    <cellStyle name="Normal 2 2 4 2 2 3 2 2 3" xfId="4348" xr:uid="{00000000-0005-0000-0000-00001B0C0000}"/>
    <cellStyle name="Normal 2 2 4 2 2 3 2 3" xfId="2808" xr:uid="{00000000-0005-0000-0000-00001C0C0000}"/>
    <cellStyle name="Normal 2 2 4 2 2 3 2 4" xfId="4347" xr:uid="{00000000-0005-0000-0000-00001D0C0000}"/>
    <cellStyle name="Normal 2 2 4 2 2 3 3" xfId="1241" xr:uid="{00000000-0005-0000-0000-00001E0C0000}"/>
    <cellStyle name="Normal 2 2 4 2 2 3 3 2" xfId="2810" xr:uid="{00000000-0005-0000-0000-00001F0C0000}"/>
    <cellStyle name="Normal 2 2 4 2 2 3 3 3" xfId="4349" xr:uid="{00000000-0005-0000-0000-0000200C0000}"/>
    <cellStyle name="Normal 2 2 4 2 2 3 4" xfId="1242" xr:uid="{00000000-0005-0000-0000-0000210C0000}"/>
    <cellStyle name="Normal 2 2 4 2 2 3 4 2" xfId="2811" xr:uid="{00000000-0005-0000-0000-0000220C0000}"/>
    <cellStyle name="Normal 2 2 4 2 2 3 4 3" xfId="4350" xr:uid="{00000000-0005-0000-0000-0000230C0000}"/>
    <cellStyle name="Normal 2 2 4 2 2 3 5" xfId="1243" xr:uid="{00000000-0005-0000-0000-0000240C0000}"/>
    <cellStyle name="Normal 2 2 4 2 2 3 5 2" xfId="2812" xr:uid="{00000000-0005-0000-0000-0000250C0000}"/>
    <cellStyle name="Normal 2 2 4 2 2 3 5 3" xfId="4351" xr:uid="{00000000-0005-0000-0000-0000260C0000}"/>
    <cellStyle name="Normal 2 2 4 2 2 3 6" xfId="1238" xr:uid="{00000000-0005-0000-0000-0000270C0000}"/>
    <cellStyle name="Normal 2 2 4 2 2 3 6 2" xfId="5041" xr:uid="{00000000-0005-0000-0000-0000280C0000}"/>
    <cellStyle name="Normal 2 2 4 2 2 3 7" xfId="2807" xr:uid="{00000000-0005-0000-0000-0000290C0000}"/>
    <cellStyle name="Normal 2 2 4 2 2 3 8" xfId="4346" xr:uid="{00000000-0005-0000-0000-00002A0C0000}"/>
    <cellStyle name="Normal 2 2 4 2 2 4" xfId="1244" xr:uid="{00000000-0005-0000-0000-00002B0C0000}"/>
    <cellStyle name="Normal 2 2 4 2 2 4 2" xfId="1245" xr:uid="{00000000-0005-0000-0000-00002C0C0000}"/>
    <cellStyle name="Normal 2 2 4 2 2 4 2 2" xfId="1246" xr:uid="{00000000-0005-0000-0000-00002D0C0000}"/>
    <cellStyle name="Normal 2 2 4 2 2 4 2 2 2" xfId="2815" xr:uid="{00000000-0005-0000-0000-00002E0C0000}"/>
    <cellStyle name="Normal 2 2 4 2 2 4 2 2 3" xfId="4354" xr:uid="{00000000-0005-0000-0000-00002F0C0000}"/>
    <cellStyle name="Normal 2 2 4 2 2 4 2 3" xfId="2814" xr:uid="{00000000-0005-0000-0000-0000300C0000}"/>
    <cellStyle name="Normal 2 2 4 2 2 4 2 4" xfId="4353" xr:uid="{00000000-0005-0000-0000-0000310C0000}"/>
    <cellStyle name="Normal 2 2 4 2 2 4 3" xfId="1247" xr:uid="{00000000-0005-0000-0000-0000320C0000}"/>
    <cellStyle name="Normal 2 2 4 2 2 4 3 2" xfId="2816" xr:uid="{00000000-0005-0000-0000-0000330C0000}"/>
    <cellStyle name="Normal 2 2 4 2 2 4 3 3" xfId="4355" xr:uid="{00000000-0005-0000-0000-0000340C0000}"/>
    <cellStyle name="Normal 2 2 4 2 2 4 4" xfId="2813" xr:uid="{00000000-0005-0000-0000-0000350C0000}"/>
    <cellStyle name="Normal 2 2 4 2 2 4 5" xfId="4352" xr:uid="{00000000-0005-0000-0000-0000360C0000}"/>
    <cellStyle name="Normal 2 2 4 2 2 5" xfId="1248" xr:uid="{00000000-0005-0000-0000-0000370C0000}"/>
    <cellStyle name="Normal 2 2 4 2 2 5 2" xfId="1249" xr:uid="{00000000-0005-0000-0000-0000380C0000}"/>
    <cellStyle name="Normal 2 2 4 2 2 5 2 2" xfId="1250" xr:uid="{00000000-0005-0000-0000-0000390C0000}"/>
    <cellStyle name="Normal 2 2 4 2 2 5 2 2 2" xfId="2819" xr:uid="{00000000-0005-0000-0000-00003A0C0000}"/>
    <cellStyle name="Normal 2 2 4 2 2 5 2 2 3" xfId="4358" xr:uid="{00000000-0005-0000-0000-00003B0C0000}"/>
    <cellStyle name="Normal 2 2 4 2 2 5 2 3" xfId="2818" xr:uid="{00000000-0005-0000-0000-00003C0C0000}"/>
    <cellStyle name="Normal 2 2 4 2 2 5 2 4" xfId="4357" xr:uid="{00000000-0005-0000-0000-00003D0C0000}"/>
    <cellStyle name="Normal 2 2 4 2 2 5 3" xfId="1251" xr:uid="{00000000-0005-0000-0000-00003E0C0000}"/>
    <cellStyle name="Normal 2 2 4 2 2 5 3 2" xfId="2820" xr:uid="{00000000-0005-0000-0000-00003F0C0000}"/>
    <cellStyle name="Normal 2 2 4 2 2 5 3 3" xfId="4359" xr:uid="{00000000-0005-0000-0000-0000400C0000}"/>
    <cellStyle name="Normal 2 2 4 2 2 5 4" xfId="2817" xr:uid="{00000000-0005-0000-0000-0000410C0000}"/>
    <cellStyle name="Normal 2 2 4 2 2 5 5" xfId="4356" xr:uid="{00000000-0005-0000-0000-0000420C0000}"/>
    <cellStyle name="Normal 2 2 4 2 2 6" xfId="1252" xr:uid="{00000000-0005-0000-0000-0000430C0000}"/>
    <cellStyle name="Normal 2 2 4 2 2 6 2" xfId="1253" xr:uid="{00000000-0005-0000-0000-0000440C0000}"/>
    <cellStyle name="Normal 2 2 4 2 2 6 2 2" xfId="2822" xr:uid="{00000000-0005-0000-0000-0000450C0000}"/>
    <cellStyle name="Normal 2 2 4 2 2 6 2 3" xfId="4361" xr:uid="{00000000-0005-0000-0000-0000460C0000}"/>
    <cellStyle name="Normal 2 2 4 2 2 6 3" xfId="2821" xr:uid="{00000000-0005-0000-0000-0000470C0000}"/>
    <cellStyle name="Normal 2 2 4 2 2 6 4" xfId="4360" xr:uid="{00000000-0005-0000-0000-0000480C0000}"/>
    <cellStyle name="Normal 2 2 4 2 2 7" xfId="1254" xr:uid="{00000000-0005-0000-0000-0000490C0000}"/>
    <cellStyle name="Normal 2 2 4 2 2 7 2" xfId="1255" xr:uid="{00000000-0005-0000-0000-00004A0C0000}"/>
    <cellStyle name="Normal 2 2 4 2 2 7 2 2" xfId="2824" xr:uid="{00000000-0005-0000-0000-00004B0C0000}"/>
    <cellStyle name="Normal 2 2 4 2 2 7 2 3" xfId="4363" xr:uid="{00000000-0005-0000-0000-00004C0C0000}"/>
    <cellStyle name="Normal 2 2 4 2 2 7 3" xfId="2823" xr:uid="{00000000-0005-0000-0000-00004D0C0000}"/>
    <cellStyle name="Normal 2 2 4 2 2 7 4" xfId="4362" xr:uid="{00000000-0005-0000-0000-00004E0C0000}"/>
    <cellStyle name="Normal 2 2 4 2 2 8" xfId="1256" xr:uid="{00000000-0005-0000-0000-00004F0C0000}"/>
    <cellStyle name="Normal 2 2 4 2 2 8 2" xfId="2825" xr:uid="{00000000-0005-0000-0000-0000500C0000}"/>
    <cellStyle name="Normal 2 2 4 2 2 8 3" xfId="4364" xr:uid="{00000000-0005-0000-0000-0000510C0000}"/>
    <cellStyle name="Normal 2 2 4 2 2 9" xfId="1257" xr:uid="{00000000-0005-0000-0000-0000520C0000}"/>
    <cellStyle name="Normal 2 2 4 2 2 9 2" xfId="2826" xr:uid="{00000000-0005-0000-0000-0000530C0000}"/>
    <cellStyle name="Normal 2 2 4 2 2 9 3" xfId="4365" xr:uid="{00000000-0005-0000-0000-0000540C0000}"/>
    <cellStyle name="Normal 2 2 4 2 3" xfId="141" xr:uid="{00000000-0005-0000-0000-0000550C0000}"/>
    <cellStyle name="Normal 2 2 4 2 3 10" xfId="2827" xr:uid="{00000000-0005-0000-0000-0000560C0000}"/>
    <cellStyle name="Normal 2 2 4 2 3 11" xfId="4366" xr:uid="{00000000-0005-0000-0000-0000570C0000}"/>
    <cellStyle name="Normal 2 2 4 2 3 2" xfId="186" xr:uid="{00000000-0005-0000-0000-0000580C0000}"/>
    <cellStyle name="Normal 2 2 4 2 3 2 2" xfId="1260" xr:uid="{00000000-0005-0000-0000-0000590C0000}"/>
    <cellStyle name="Normal 2 2 4 2 3 2 2 2" xfId="1261" xr:uid="{00000000-0005-0000-0000-00005A0C0000}"/>
    <cellStyle name="Normal 2 2 4 2 3 2 2 2 2" xfId="2830" xr:uid="{00000000-0005-0000-0000-00005B0C0000}"/>
    <cellStyle name="Normal 2 2 4 2 3 2 2 2 3" xfId="4369" xr:uid="{00000000-0005-0000-0000-00005C0C0000}"/>
    <cellStyle name="Normal 2 2 4 2 3 2 2 3" xfId="2829" xr:uid="{00000000-0005-0000-0000-00005D0C0000}"/>
    <cellStyle name="Normal 2 2 4 2 3 2 2 4" xfId="4368" xr:uid="{00000000-0005-0000-0000-00005E0C0000}"/>
    <cellStyle name="Normal 2 2 4 2 3 2 3" xfId="1262" xr:uid="{00000000-0005-0000-0000-00005F0C0000}"/>
    <cellStyle name="Normal 2 2 4 2 3 2 3 2" xfId="2831" xr:uid="{00000000-0005-0000-0000-0000600C0000}"/>
    <cellStyle name="Normal 2 2 4 2 3 2 3 3" xfId="4370" xr:uid="{00000000-0005-0000-0000-0000610C0000}"/>
    <cellStyle name="Normal 2 2 4 2 3 2 4" xfId="1263" xr:uid="{00000000-0005-0000-0000-0000620C0000}"/>
    <cellStyle name="Normal 2 2 4 2 3 2 4 2" xfId="2832" xr:uid="{00000000-0005-0000-0000-0000630C0000}"/>
    <cellStyle name="Normal 2 2 4 2 3 2 4 3" xfId="4371" xr:uid="{00000000-0005-0000-0000-0000640C0000}"/>
    <cellStyle name="Normal 2 2 4 2 3 2 5" xfId="1264" xr:uid="{00000000-0005-0000-0000-0000650C0000}"/>
    <cellStyle name="Normal 2 2 4 2 3 2 5 2" xfId="2833" xr:uid="{00000000-0005-0000-0000-0000660C0000}"/>
    <cellStyle name="Normal 2 2 4 2 3 2 5 3" xfId="4372" xr:uid="{00000000-0005-0000-0000-0000670C0000}"/>
    <cellStyle name="Normal 2 2 4 2 3 2 6" xfId="1259" xr:uid="{00000000-0005-0000-0000-0000680C0000}"/>
    <cellStyle name="Normal 2 2 4 2 3 2 6 2" xfId="5043" xr:uid="{00000000-0005-0000-0000-0000690C0000}"/>
    <cellStyle name="Normal 2 2 4 2 3 2 7" xfId="2828" xr:uid="{00000000-0005-0000-0000-00006A0C0000}"/>
    <cellStyle name="Normal 2 2 4 2 3 2 8" xfId="4367" xr:uid="{00000000-0005-0000-0000-00006B0C0000}"/>
    <cellStyle name="Normal 2 2 4 2 3 3" xfId="231" xr:uid="{00000000-0005-0000-0000-00006C0C0000}"/>
    <cellStyle name="Normal 2 2 4 2 3 3 2" xfId="1266" xr:uid="{00000000-0005-0000-0000-00006D0C0000}"/>
    <cellStyle name="Normal 2 2 4 2 3 3 2 2" xfId="1267" xr:uid="{00000000-0005-0000-0000-00006E0C0000}"/>
    <cellStyle name="Normal 2 2 4 2 3 3 2 2 2" xfId="2836" xr:uid="{00000000-0005-0000-0000-00006F0C0000}"/>
    <cellStyle name="Normal 2 2 4 2 3 3 2 2 3" xfId="4375" xr:uid="{00000000-0005-0000-0000-0000700C0000}"/>
    <cellStyle name="Normal 2 2 4 2 3 3 2 3" xfId="2835" xr:uid="{00000000-0005-0000-0000-0000710C0000}"/>
    <cellStyle name="Normal 2 2 4 2 3 3 2 4" xfId="4374" xr:uid="{00000000-0005-0000-0000-0000720C0000}"/>
    <cellStyle name="Normal 2 2 4 2 3 3 3" xfId="1268" xr:uid="{00000000-0005-0000-0000-0000730C0000}"/>
    <cellStyle name="Normal 2 2 4 2 3 3 3 2" xfId="2837" xr:uid="{00000000-0005-0000-0000-0000740C0000}"/>
    <cellStyle name="Normal 2 2 4 2 3 3 3 3" xfId="4376" xr:uid="{00000000-0005-0000-0000-0000750C0000}"/>
    <cellStyle name="Normal 2 2 4 2 3 3 4" xfId="1265" xr:uid="{00000000-0005-0000-0000-0000760C0000}"/>
    <cellStyle name="Normal 2 2 4 2 3 3 4 2" xfId="5044" xr:uid="{00000000-0005-0000-0000-0000770C0000}"/>
    <cellStyle name="Normal 2 2 4 2 3 3 5" xfId="2834" xr:uid="{00000000-0005-0000-0000-0000780C0000}"/>
    <cellStyle name="Normal 2 2 4 2 3 3 6" xfId="4373" xr:uid="{00000000-0005-0000-0000-0000790C0000}"/>
    <cellStyle name="Normal 2 2 4 2 3 4" xfId="1269" xr:uid="{00000000-0005-0000-0000-00007A0C0000}"/>
    <cellStyle name="Normal 2 2 4 2 3 4 2" xfId="1270" xr:uid="{00000000-0005-0000-0000-00007B0C0000}"/>
    <cellStyle name="Normal 2 2 4 2 3 4 2 2" xfId="2839" xr:uid="{00000000-0005-0000-0000-00007C0C0000}"/>
    <cellStyle name="Normal 2 2 4 2 3 4 2 3" xfId="4378" xr:uid="{00000000-0005-0000-0000-00007D0C0000}"/>
    <cellStyle name="Normal 2 2 4 2 3 4 3" xfId="2838" xr:uid="{00000000-0005-0000-0000-00007E0C0000}"/>
    <cellStyle name="Normal 2 2 4 2 3 4 4" xfId="4377" xr:uid="{00000000-0005-0000-0000-00007F0C0000}"/>
    <cellStyle name="Normal 2 2 4 2 3 5" xfId="1271" xr:uid="{00000000-0005-0000-0000-0000800C0000}"/>
    <cellStyle name="Normal 2 2 4 2 3 5 2" xfId="1272" xr:uid="{00000000-0005-0000-0000-0000810C0000}"/>
    <cellStyle name="Normal 2 2 4 2 3 5 2 2" xfId="2841" xr:uid="{00000000-0005-0000-0000-0000820C0000}"/>
    <cellStyle name="Normal 2 2 4 2 3 5 2 3" xfId="4380" xr:uid="{00000000-0005-0000-0000-0000830C0000}"/>
    <cellStyle name="Normal 2 2 4 2 3 5 3" xfId="2840" xr:uid="{00000000-0005-0000-0000-0000840C0000}"/>
    <cellStyle name="Normal 2 2 4 2 3 5 4" xfId="4379" xr:uid="{00000000-0005-0000-0000-0000850C0000}"/>
    <cellStyle name="Normal 2 2 4 2 3 6" xfId="1273" xr:uid="{00000000-0005-0000-0000-0000860C0000}"/>
    <cellStyle name="Normal 2 2 4 2 3 6 2" xfId="2842" xr:uid="{00000000-0005-0000-0000-0000870C0000}"/>
    <cellStyle name="Normal 2 2 4 2 3 6 3" xfId="4381" xr:uid="{00000000-0005-0000-0000-0000880C0000}"/>
    <cellStyle name="Normal 2 2 4 2 3 7" xfId="1274" xr:uid="{00000000-0005-0000-0000-0000890C0000}"/>
    <cellStyle name="Normal 2 2 4 2 3 7 2" xfId="2843" xr:uid="{00000000-0005-0000-0000-00008A0C0000}"/>
    <cellStyle name="Normal 2 2 4 2 3 7 3" xfId="4382" xr:uid="{00000000-0005-0000-0000-00008B0C0000}"/>
    <cellStyle name="Normal 2 2 4 2 3 8" xfId="1275" xr:uid="{00000000-0005-0000-0000-00008C0C0000}"/>
    <cellStyle name="Normal 2 2 4 2 3 8 2" xfId="2844" xr:uid="{00000000-0005-0000-0000-00008D0C0000}"/>
    <cellStyle name="Normal 2 2 4 2 3 8 3" xfId="4383" xr:uid="{00000000-0005-0000-0000-00008E0C0000}"/>
    <cellStyle name="Normal 2 2 4 2 3 9" xfId="1258" xr:uid="{00000000-0005-0000-0000-00008F0C0000}"/>
    <cellStyle name="Normal 2 2 4 2 3 9 2" xfId="5042" xr:uid="{00000000-0005-0000-0000-0000900C0000}"/>
    <cellStyle name="Normal 2 2 4 2 4" xfId="158" xr:uid="{00000000-0005-0000-0000-0000910C0000}"/>
    <cellStyle name="Normal 2 2 4 2 4 10" xfId="4384" xr:uid="{00000000-0005-0000-0000-0000920C0000}"/>
    <cellStyle name="Normal 2 2 4 2 4 2" xfId="1277" xr:uid="{00000000-0005-0000-0000-0000930C0000}"/>
    <cellStyle name="Normal 2 2 4 2 4 2 2" xfId="1278" xr:uid="{00000000-0005-0000-0000-0000940C0000}"/>
    <cellStyle name="Normal 2 2 4 2 4 2 2 2" xfId="1279" xr:uid="{00000000-0005-0000-0000-0000950C0000}"/>
    <cellStyle name="Normal 2 2 4 2 4 2 2 2 2" xfId="2848" xr:uid="{00000000-0005-0000-0000-0000960C0000}"/>
    <cellStyle name="Normal 2 2 4 2 4 2 2 2 3" xfId="4387" xr:uid="{00000000-0005-0000-0000-0000970C0000}"/>
    <cellStyle name="Normal 2 2 4 2 4 2 2 3" xfId="2847" xr:uid="{00000000-0005-0000-0000-0000980C0000}"/>
    <cellStyle name="Normal 2 2 4 2 4 2 2 4" xfId="4386" xr:uid="{00000000-0005-0000-0000-0000990C0000}"/>
    <cellStyle name="Normal 2 2 4 2 4 2 3" xfId="1280" xr:uid="{00000000-0005-0000-0000-00009A0C0000}"/>
    <cellStyle name="Normal 2 2 4 2 4 2 3 2" xfId="2849" xr:uid="{00000000-0005-0000-0000-00009B0C0000}"/>
    <cellStyle name="Normal 2 2 4 2 4 2 3 3" xfId="4388" xr:uid="{00000000-0005-0000-0000-00009C0C0000}"/>
    <cellStyle name="Normal 2 2 4 2 4 2 4" xfId="1281" xr:uid="{00000000-0005-0000-0000-00009D0C0000}"/>
    <cellStyle name="Normal 2 2 4 2 4 2 4 2" xfId="2850" xr:uid="{00000000-0005-0000-0000-00009E0C0000}"/>
    <cellStyle name="Normal 2 2 4 2 4 2 4 3" xfId="4389" xr:uid="{00000000-0005-0000-0000-00009F0C0000}"/>
    <cellStyle name="Normal 2 2 4 2 4 2 5" xfId="1282" xr:uid="{00000000-0005-0000-0000-0000A00C0000}"/>
    <cellStyle name="Normal 2 2 4 2 4 2 5 2" xfId="2851" xr:uid="{00000000-0005-0000-0000-0000A10C0000}"/>
    <cellStyle name="Normal 2 2 4 2 4 2 5 3" xfId="4390" xr:uid="{00000000-0005-0000-0000-0000A20C0000}"/>
    <cellStyle name="Normal 2 2 4 2 4 2 6" xfId="2846" xr:uid="{00000000-0005-0000-0000-0000A30C0000}"/>
    <cellStyle name="Normal 2 2 4 2 4 2 7" xfId="4385" xr:uid="{00000000-0005-0000-0000-0000A40C0000}"/>
    <cellStyle name="Normal 2 2 4 2 4 3" xfId="1283" xr:uid="{00000000-0005-0000-0000-0000A50C0000}"/>
    <cellStyle name="Normal 2 2 4 2 4 3 2" xfId="1284" xr:uid="{00000000-0005-0000-0000-0000A60C0000}"/>
    <cellStyle name="Normal 2 2 4 2 4 3 2 2" xfId="1285" xr:uid="{00000000-0005-0000-0000-0000A70C0000}"/>
    <cellStyle name="Normal 2 2 4 2 4 3 2 2 2" xfId="2854" xr:uid="{00000000-0005-0000-0000-0000A80C0000}"/>
    <cellStyle name="Normal 2 2 4 2 4 3 2 2 3" xfId="4393" xr:uid="{00000000-0005-0000-0000-0000A90C0000}"/>
    <cellStyle name="Normal 2 2 4 2 4 3 2 3" xfId="2853" xr:uid="{00000000-0005-0000-0000-0000AA0C0000}"/>
    <cellStyle name="Normal 2 2 4 2 4 3 2 4" xfId="4392" xr:uid="{00000000-0005-0000-0000-0000AB0C0000}"/>
    <cellStyle name="Normal 2 2 4 2 4 3 3" xfId="1286" xr:uid="{00000000-0005-0000-0000-0000AC0C0000}"/>
    <cellStyle name="Normal 2 2 4 2 4 3 3 2" xfId="2855" xr:uid="{00000000-0005-0000-0000-0000AD0C0000}"/>
    <cellStyle name="Normal 2 2 4 2 4 3 3 3" xfId="4394" xr:uid="{00000000-0005-0000-0000-0000AE0C0000}"/>
    <cellStyle name="Normal 2 2 4 2 4 3 4" xfId="2852" xr:uid="{00000000-0005-0000-0000-0000AF0C0000}"/>
    <cellStyle name="Normal 2 2 4 2 4 3 5" xfId="4391" xr:uid="{00000000-0005-0000-0000-0000B00C0000}"/>
    <cellStyle name="Normal 2 2 4 2 4 4" xfId="1287" xr:uid="{00000000-0005-0000-0000-0000B10C0000}"/>
    <cellStyle name="Normal 2 2 4 2 4 4 2" xfId="1288" xr:uid="{00000000-0005-0000-0000-0000B20C0000}"/>
    <cellStyle name="Normal 2 2 4 2 4 4 2 2" xfId="2857" xr:uid="{00000000-0005-0000-0000-0000B30C0000}"/>
    <cellStyle name="Normal 2 2 4 2 4 4 2 3" xfId="4396" xr:uid="{00000000-0005-0000-0000-0000B40C0000}"/>
    <cellStyle name="Normal 2 2 4 2 4 4 3" xfId="2856" xr:uid="{00000000-0005-0000-0000-0000B50C0000}"/>
    <cellStyle name="Normal 2 2 4 2 4 4 4" xfId="4395" xr:uid="{00000000-0005-0000-0000-0000B60C0000}"/>
    <cellStyle name="Normal 2 2 4 2 4 5" xfId="1289" xr:uid="{00000000-0005-0000-0000-0000B70C0000}"/>
    <cellStyle name="Normal 2 2 4 2 4 5 2" xfId="2858" xr:uid="{00000000-0005-0000-0000-0000B80C0000}"/>
    <cellStyle name="Normal 2 2 4 2 4 5 3" xfId="4397" xr:uid="{00000000-0005-0000-0000-0000B90C0000}"/>
    <cellStyle name="Normal 2 2 4 2 4 6" xfId="1290" xr:uid="{00000000-0005-0000-0000-0000BA0C0000}"/>
    <cellStyle name="Normal 2 2 4 2 4 6 2" xfId="2859" xr:uid="{00000000-0005-0000-0000-0000BB0C0000}"/>
    <cellStyle name="Normal 2 2 4 2 4 6 3" xfId="4398" xr:uid="{00000000-0005-0000-0000-0000BC0C0000}"/>
    <cellStyle name="Normal 2 2 4 2 4 7" xfId="1291" xr:uid="{00000000-0005-0000-0000-0000BD0C0000}"/>
    <cellStyle name="Normal 2 2 4 2 4 7 2" xfId="2860" xr:uid="{00000000-0005-0000-0000-0000BE0C0000}"/>
    <cellStyle name="Normal 2 2 4 2 4 7 3" xfId="4399" xr:uid="{00000000-0005-0000-0000-0000BF0C0000}"/>
    <cellStyle name="Normal 2 2 4 2 4 8" xfId="1276" xr:uid="{00000000-0005-0000-0000-0000C00C0000}"/>
    <cellStyle name="Normal 2 2 4 2 4 8 2" xfId="5045" xr:uid="{00000000-0005-0000-0000-0000C10C0000}"/>
    <cellStyle name="Normal 2 2 4 2 4 9" xfId="2845" xr:uid="{00000000-0005-0000-0000-0000C20C0000}"/>
    <cellStyle name="Normal 2 2 4 2 5" xfId="203" xr:uid="{00000000-0005-0000-0000-0000C30C0000}"/>
    <cellStyle name="Normal 2 2 4 2 5 2" xfId="1293" xr:uid="{00000000-0005-0000-0000-0000C40C0000}"/>
    <cellStyle name="Normal 2 2 4 2 5 2 2" xfId="1294" xr:uid="{00000000-0005-0000-0000-0000C50C0000}"/>
    <cellStyle name="Normal 2 2 4 2 5 2 2 2" xfId="1295" xr:uid="{00000000-0005-0000-0000-0000C60C0000}"/>
    <cellStyle name="Normal 2 2 4 2 5 2 2 2 2" xfId="2864" xr:uid="{00000000-0005-0000-0000-0000C70C0000}"/>
    <cellStyle name="Normal 2 2 4 2 5 2 2 2 3" xfId="4403" xr:uid="{00000000-0005-0000-0000-0000C80C0000}"/>
    <cellStyle name="Normal 2 2 4 2 5 2 2 3" xfId="2863" xr:uid="{00000000-0005-0000-0000-0000C90C0000}"/>
    <cellStyle name="Normal 2 2 4 2 5 2 2 4" xfId="4402" xr:uid="{00000000-0005-0000-0000-0000CA0C0000}"/>
    <cellStyle name="Normal 2 2 4 2 5 2 3" xfId="1296" xr:uid="{00000000-0005-0000-0000-0000CB0C0000}"/>
    <cellStyle name="Normal 2 2 4 2 5 2 3 2" xfId="2865" xr:uid="{00000000-0005-0000-0000-0000CC0C0000}"/>
    <cellStyle name="Normal 2 2 4 2 5 2 3 3" xfId="4404" xr:uid="{00000000-0005-0000-0000-0000CD0C0000}"/>
    <cellStyle name="Normal 2 2 4 2 5 2 4" xfId="2862" xr:uid="{00000000-0005-0000-0000-0000CE0C0000}"/>
    <cellStyle name="Normal 2 2 4 2 5 2 5" xfId="4401" xr:uid="{00000000-0005-0000-0000-0000CF0C0000}"/>
    <cellStyle name="Normal 2 2 4 2 5 3" xfId="1297" xr:uid="{00000000-0005-0000-0000-0000D00C0000}"/>
    <cellStyle name="Normal 2 2 4 2 5 3 2" xfId="1298" xr:uid="{00000000-0005-0000-0000-0000D10C0000}"/>
    <cellStyle name="Normal 2 2 4 2 5 3 2 2" xfId="2867" xr:uid="{00000000-0005-0000-0000-0000D20C0000}"/>
    <cellStyle name="Normal 2 2 4 2 5 3 2 3" xfId="4406" xr:uid="{00000000-0005-0000-0000-0000D30C0000}"/>
    <cellStyle name="Normal 2 2 4 2 5 3 3" xfId="2866" xr:uid="{00000000-0005-0000-0000-0000D40C0000}"/>
    <cellStyle name="Normal 2 2 4 2 5 3 4" xfId="4405" xr:uid="{00000000-0005-0000-0000-0000D50C0000}"/>
    <cellStyle name="Normal 2 2 4 2 5 4" xfId="1299" xr:uid="{00000000-0005-0000-0000-0000D60C0000}"/>
    <cellStyle name="Normal 2 2 4 2 5 4 2" xfId="2868" xr:uid="{00000000-0005-0000-0000-0000D70C0000}"/>
    <cellStyle name="Normal 2 2 4 2 5 4 3" xfId="4407" xr:uid="{00000000-0005-0000-0000-0000D80C0000}"/>
    <cellStyle name="Normal 2 2 4 2 5 5" xfId="1300" xr:uid="{00000000-0005-0000-0000-0000D90C0000}"/>
    <cellStyle name="Normal 2 2 4 2 5 5 2" xfId="2869" xr:uid="{00000000-0005-0000-0000-0000DA0C0000}"/>
    <cellStyle name="Normal 2 2 4 2 5 5 3" xfId="4408" xr:uid="{00000000-0005-0000-0000-0000DB0C0000}"/>
    <cellStyle name="Normal 2 2 4 2 5 6" xfId="1301" xr:uid="{00000000-0005-0000-0000-0000DC0C0000}"/>
    <cellStyle name="Normal 2 2 4 2 5 6 2" xfId="2870" xr:uid="{00000000-0005-0000-0000-0000DD0C0000}"/>
    <cellStyle name="Normal 2 2 4 2 5 6 3" xfId="4409" xr:uid="{00000000-0005-0000-0000-0000DE0C0000}"/>
    <cellStyle name="Normal 2 2 4 2 5 7" xfId="1292" xr:uid="{00000000-0005-0000-0000-0000DF0C0000}"/>
    <cellStyle name="Normal 2 2 4 2 5 7 2" xfId="5046" xr:uid="{00000000-0005-0000-0000-0000E00C0000}"/>
    <cellStyle name="Normal 2 2 4 2 5 8" xfId="2861" xr:uid="{00000000-0005-0000-0000-0000E10C0000}"/>
    <cellStyle name="Normal 2 2 4 2 5 9" xfId="4400" xr:uid="{00000000-0005-0000-0000-0000E20C0000}"/>
    <cellStyle name="Normal 2 2 4 2 6" xfId="1302" xr:uid="{00000000-0005-0000-0000-0000E30C0000}"/>
    <cellStyle name="Normal 2 2 4 2 6 2" xfId="1303" xr:uid="{00000000-0005-0000-0000-0000E40C0000}"/>
    <cellStyle name="Normal 2 2 4 2 6 2 2" xfId="1304" xr:uid="{00000000-0005-0000-0000-0000E50C0000}"/>
    <cellStyle name="Normal 2 2 4 2 6 2 2 2" xfId="2873" xr:uid="{00000000-0005-0000-0000-0000E60C0000}"/>
    <cellStyle name="Normal 2 2 4 2 6 2 2 3" xfId="4412" xr:uid="{00000000-0005-0000-0000-0000E70C0000}"/>
    <cellStyle name="Normal 2 2 4 2 6 2 3" xfId="2872" xr:uid="{00000000-0005-0000-0000-0000E80C0000}"/>
    <cellStyle name="Normal 2 2 4 2 6 2 4" xfId="4411" xr:uid="{00000000-0005-0000-0000-0000E90C0000}"/>
    <cellStyle name="Normal 2 2 4 2 6 3" xfId="1305" xr:uid="{00000000-0005-0000-0000-0000EA0C0000}"/>
    <cellStyle name="Normal 2 2 4 2 6 3 2" xfId="2874" xr:uid="{00000000-0005-0000-0000-0000EB0C0000}"/>
    <cellStyle name="Normal 2 2 4 2 6 3 3" xfId="4413" xr:uid="{00000000-0005-0000-0000-0000EC0C0000}"/>
    <cellStyle name="Normal 2 2 4 2 6 4" xfId="1306" xr:uid="{00000000-0005-0000-0000-0000ED0C0000}"/>
    <cellStyle name="Normal 2 2 4 2 6 4 2" xfId="2875" xr:uid="{00000000-0005-0000-0000-0000EE0C0000}"/>
    <cellStyle name="Normal 2 2 4 2 6 4 3" xfId="4414" xr:uid="{00000000-0005-0000-0000-0000EF0C0000}"/>
    <cellStyle name="Normal 2 2 4 2 6 5" xfId="1307" xr:uid="{00000000-0005-0000-0000-0000F00C0000}"/>
    <cellStyle name="Normal 2 2 4 2 6 5 2" xfId="2876" xr:uid="{00000000-0005-0000-0000-0000F10C0000}"/>
    <cellStyle name="Normal 2 2 4 2 6 5 3" xfId="4415" xr:uid="{00000000-0005-0000-0000-0000F20C0000}"/>
    <cellStyle name="Normal 2 2 4 2 6 6" xfId="2871" xr:uid="{00000000-0005-0000-0000-0000F30C0000}"/>
    <cellStyle name="Normal 2 2 4 2 6 7" xfId="4410" xr:uid="{00000000-0005-0000-0000-0000F40C0000}"/>
    <cellStyle name="Normal 2 2 4 2 7" xfId="1308" xr:uid="{00000000-0005-0000-0000-0000F50C0000}"/>
    <cellStyle name="Normal 2 2 4 2 7 2" xfId="1309" xr:uid="{00000000-0005-0000-0000-0000F60C0000}"/>
    <cellStyle name="Normal 2 2 4 2 7 2 2" xfId="1310" xr:uid="{00000000-0005-0000-0000-0000F70C0000}"/>
    <cellStyle name="Normal 2 2 4 2 7 2 2 2" xfId="2879" xr:uid="{00000000-0005-0000-0000-0000F80C0000}"/>
    <cellStyle name="Normal 2 2 4 2 7 2 2 3" xfId="4418" xr:uid="{00000000-0005-0000-0000-0000F90C0000}"/>
    <cellStyle name="Normal 2 2 4 2 7 2 3" xfId="2878" xr:uid="{00000000-0005-0000-0000-0000FA0C0000}"/>
    <cellStyle name="Normal 2 2 4 2 7 2 4" xfId="4417" xr:uid="{00000000-0005-0000-0000-0000FB0C0000}"/>
    <cellStyle name="Normal 2 2 4 2 7 3" xfId="1311" xr:uid="{00000000-0005-0000-0000-0000FC0C0000}"/>
    <cellStyle name="Normal 2 2 4 2 7 3 2" xfId="2880" xr:uid="{00000000-0005-0000-0000-0000FD0C0000}"/>
    <cellStyle name="Normal 2 2 4 2 7 3 3" xfId="4419" xr:uid="{00000000-0005-0000-0000-0000FE0C0000}"/>
    <cellStyle name="Normal 2 2 4 2 7 4" xfId="2877" xr:uid="{00000000-0005-0000-0000-0000FF0C0000}"/>
    <cellStyle name="Normal 2 2 4 2 7 5" xfId="4416" xr:uid="{00000000-0005-0000-0000-0000000D0000}"/>
    <cellStyle name="Normal 2 2 4 2 8" xfId="1312" xr:uid="{00000000-0005-0000-0000-0000010D0000}"/>
    <cellStyle name="Normal 2 2 4 2 8 2" xfId="1313" xr:uid="{00000000-0005-0000-0000-0000020D0000}"/>
    <cellStyle name="Normal 2 2 4 2 8 2 2" xfId="1314" xr:uid="{00000000-0005-0000-0000-0000030D0000}"/>
    <cellStyle name="Normal 2 2 4 2 8 2 2 2" xfId="2883" xr:uid="{00000000-0005-0000-0000-0000040D0000}"/>
    <cellStyle name="Normal 2 2 4 2 8 2 2 3" xfId="4422" xr:uid="{00000000-0005-0000-0000-0000050D0000}"/>
    <cellStyle name="Normal 2 2 4 2 8 2 3" xfId="2882" xr:uid="{00000000-0005-0000-0000-0000060D0000}"/>
    <cellStyle name="Normal 2 2 4 2 8 2 4" xfId="4421" xr:uid="{00000000-0005-0000-0000-0000070D0000}"/>
    <cellStyle name="Normal 2 2 4 2 8 3" xfId="1315" xr:uid="{00000000-0005-0000-0000-0000080D0000}"/>
    <cellStyle name="Normal 2 2 4 2 8 3 2" xfId="2884" xr:uid="{00000000-0005-0000-0000-0000090D0000}"/>
    <cellStyle name="Normal 2 2 4 2 8 3 3" xfId="4423" xr:uid="{00000000-0005-0000-0000-00000A0D0000}"/>
    <cellStyle name="Normal 2 2 4 2 8 4" xfId="2881" xr:uid="{00000000-0005-0000-0000-00000B0D0000}"/>
    <cellStyle name="Normal 2 2 4 2 8 5" xfId="4420" xr:uid="{00000000-0005-0000-0000-00000C0D0000}"/>
    <cellStyle name="Normal 2 2 4 2 9" xfId="1316" xr:uid="{00000000-0005-0000-0000-00000D0D0000}"/>
    <cellStyle name="Normal 2 2 4 2 9 2" xfId="1317" xr:uid="{00000000-0005-0000-0000-00000E0D0000}"/>
    <cellStyle name="Normal 2 2 4 2 9 2 2" xfId="2886" xr:uid="{00000000-0005-0000-0000-00000F0D0000}"/>
    <cellStyle name="Normal 2 2 4 2 9 2 3" xfId="4425" xr:uid="{00000000-0005-0000-0000-0000100D0000}"/>
    <cellStyle name="Normal 2 2 4 2 9 3" xfId="2885" xr:uid="{00000000-0005-0000-0000-0000110D0000}"/>
    <cellStyle name="Normal 2 2 4 2 9 4" xfId="4424" xr:uid="{00000000-0005-0000-0000-0000120D0000}"/>
    <cellStyle name="Normal 2 2 4 20" xfId="2765" xr:uid="{00000000-0005-0000-0000-0000130D0000}"/>
    <cellStyle name="Normal 2 2 4 21" xfId="4304" xr:uid="{00000000-0005-0000-0000-0000140D0000}"/>
    <cellStyle name="Normal 2 2 4 3" xfId="110" xr:uid="{00000000-0005-0000-0000-0000150D0000}"/>
    <cellStyle name="Normal 2 2 4 3 10" xfId="1319" xr:uid="{00000000-0005-0000-0000-0000160D0000}"/>
    <cellStyle name="Normal 2 2 4 3 10 2" xfId="1320" xr:uid="{00000000-0005-0000-0000-0000170D0000}"/>
    <cellStyle name="Normal 2 2 4 3 10 2 2" xfId="2889" xr:uid="{00000000-0005-0000-0000-0000180D0000}"/>
    <cellStyle name="Normal 2 2 4 3 10 2 3" xfId="4428" xr:uid="{00000000-0005-0000-0000-0000190D0000}"/>
    <cellStyle name="Normal 2 2 4 3 10 3" xfId="2888" xr:uid="{00000000-0005-0000-0000-00001A0D0000}"/>
    <cellStyle name="Normal 2 2 4 3 10 4" xfId="4427" xr:uid="{00000000-0005-0000-0000-00001B0D0000}"/>
    <cellStyle name="Normal 2 2 4 3 11" xfId="1321" xr:uid="{00000000-0005-0000-0000-00001C0D0000}"/>
    <cellStyle name="Normal 2 2 4 3 11 2" xfId="1322" xr:uid="{00000000-0005-0000-0000-00001D0D0000}"/>
    <cellStyle name="Normal 2 2 4 3 11 2 2" xfId="2891" xr:uid="{00000000-0005-0000-0000-00001E0D0000}"/>
    <cellStyle name="Normal 2 2 4 3 11 2 3" xfId="4430" xr:uid="{00000000-0005-0000-0000-00001F0D0000}"/>
    <cellStyle name="Normal 2 2 4 3 11 3" xfId="2890" xr:uid="{00000000-0005-0000-0000-0000200D0000}"/>
    <cellStyle name="Normal 2 2 4 3 11 4" xfId="4429" xr:uid="{00000000-0005-0000-0000-0000210D0000}"/>
    <cellStyle name="Normal 2 2 4 3 12" xfId="1323" xr:uid="{00000000-0005-0000-0000-0000220D0000}"/>
    <cellStyle name="Normal 2 2 4 3 12 2" xfId="2892" xr:uid="{00000000-0005-0000-0000-0000230D0000}"/>
    <cellStyle name="Normal 2 2 4 3 12 3" xfId="4431" xr:uid="{00000000-0005-0000-0000-0000240D0000}"/>
    <cellStyle name="Normal 2 2 4 3 13" xfId="1324" xr:uid="{00000000-0005-0000-0000-0000250D0000}"/>
    <cellStyle name="Normal 2 2 4 3 13 2" xfId="2893" xr:uid="{00000000-0005-0000-0000-0000260D0000}"/>
    <cellStyle name="Normal 2 2 4 3 13 3" xfId="4432" xr:uid="{00000000-0005-0000-0000-0000270D0000}"/>
    <cellStyle name="Normal 2 2 4 3 14" xfId="1325" xr:uid="{00000000-0005-0000-0000-0000280D0000}"/>
    <cellStyle name="Normal 2 2 4 3 14 2" xfId="2894" xr:uid="{00000000-0005-0000-0000-0000290D0000}"/>
    <cellStyle name="Normal 2 2 4 3 14 3" xfId="4433" xr:uid="{00000000-0005-0000-0000-00002A0D0000}"/>
    <cellStyle name="Normal 2 2 4 3 15" xfId="1326" xr:uid="{00000000-0005-0000-0000-00002B0D0000}"/>
    <cellStyle name="Normal 2 2 4 3 15 2" xfId="2895" xr:uid="{00000000-0005-0000-0000-00002C0D0000}"/>
    <cellStyle name="Normal 2 2 4 3 15 3" xfId="4434" xr:uid="{00000000-0005-0000-0000-00002D0D0000}"/>
    <cellStyle name="Normal 2 2 4 3 16" xfId="1318" xr:uid="{00000000-0005-0000-0000-00002E0D0000}"/>
    <cellStyle name="Normal 2 2 4 3 16 2" xfId="5047" xr:uid="{00000000-0005-0000-0000-00002F0D0000}"/>
    <cellStyle name="Normal 2 2 4 3 17" xfId="2887" xr:uid="{00000000-0005-0000-0000-0000300D0000}"/>
    <cellStyle name="Normal 2 2 4 3 18" xfId="4426" xr:uid="{00000000-0005-0000-0000-0000310D0000}"/>
    <cellStyle name="Normal 2 2 4 3 2" xfId="130" xr:uid="{00000000-0005-0000-0000-0000320D0000}"/>
    <cellStyle name="Normal 2 2 4 3 2 10" xfId="1328" xr:uid="{00000000-0005-0000-0000-0000330D0000}"/>
    <cellStyle name="Normal 2 2 4 3 2 10 2" xfId="2897" xr:uid="{00000000-0005-0000-0000-0000340D0000}"/>
    <cellStyle name="Normal 2 2 4 3 2 10 3" xfId="4436" xr:uid="{00000000-0005-0000-0000-0000350D0000}"/>
    <cellStyle name="Normal 2 2 4 3 2 11" xfId="1327" xr:uid="{00000000-0005-0000-0000-0000360D0000}"/>
    <cellStyle name="Normal 2 2 4 3 2 11 2" xfId="5048" xr:uid="{00000000-0005-0000-0000-0000370D0000}"/>
    <cellStyle name="Normal 2 2 4 3 2 12" xfId="2896" xr:uid="{00000000-0005-0000-0000-0000380D0000}"/>
    <cellStyle name="Normal 2 2 4 3 2 13" xfId="4435" xr:uid="{00000000-0005-0000-0000-0000390D0000}"/>
    <cellStyle name="Normal 2 2 4 3 2 2" xfId="175" xr:uid="{00000000-0005-0000-0000-00003A0D0000}"/>
    <cellStyle name="Normal 2 2 4 3 2 2 2" xfId="1330" xr:uid="{00000000-0005-0000-0000-00003B0D0000}"/>
    <cellStyle name="Normal 2 2 4 3 2 2 2 2" xfId="1331" xr:uid="{00000000-0005-0000-0000-00003C0D0000}"/>
    <cellStyle name="Normal 2 2 4 3 2 2 2 2 2" xfId="1332" xr:uid="{00000000-0005-0000-0000-00003D0D0000}"/>
    <cellStyle name="Normal 2 2 4 3 2 2 2 2 2 2" xfId="2901" xr:uid="{00000000-0005-0000-0000-00003E0D0000}"/>
    <cellStyle name="Normal 2 2 4 3 2 2 2 2 2 3" xfId="4440" xr:uid="{00000000-0005-0000-0000-00003F0D0000}"/>
    <cellStyle name="Normal 2 2 4 3 2 2 2 2 3" xfId="2900" xr:uid="{00000000-0005-0000-0000-0000400D0000}"/>
    <cellStyle name="Normal 2 2 4 3 2 2 2 2 4" xfId="4439" xr:uid="{00000000-0005-0000-0000-0000410D0000}"/>
    <cellStyle name="Normal 2 2 4 3 2 2 2 3" xfId="1333" xr:uid="{00000000-0005-0000-0000-0000420D0000}"/>
    <cellStyle name="Normal 2 2 4 3 2 2 2 3 2" xfId="2902" xr:uid="{00000000-0005-0000-0000-0000430D0000}"/>
    <cellStyle name="Normal 2 2 4 3 2 2 2 3 3" xfId="4441" xr:uid="{00000000-0005-0000-0000-0000440D0000}"/>
    <cellStyle name="Normal 2 2 4 3 2 2 2 4" xfId="1334" xr:uid="{00000000-0005-0000-0000-0000450D0000}"/>
    <cellStyle name="Normal 2 2 4 3 2 2 2 4 2" xfId="2903" xr:uid="{00000000-0005-0000-0000-0000460D0000}"/>
    <cellStyle name="Normal 2 2 4 3 2 2 2 4 3" xfId="4442" xr:uid="{00000000-0005-0000-0000-0000470D0000}"/>
    <cellStyle name="Normal 2 2 4 3 2 2 2 5" xfId="1335" xr:uid="{00000000-0005-0000-0000-0000480D0000}"/>
    <cellStyle name="Normal 2 2 4 3 2 2 2 5 2" xfId="2904" xr:uid="{00000000-0005-0000-0000-0000490D0000}"/>
    <cellStyle name="Normal 2 2 4 3 2 2 2 5 3" xfId="4443" xr:uid="{00000000-0005-0000-0000-00004A0D0000}"/>
    <cellStyle name="Normal 2 2 4 3 2 2 2 6" xfId="2899" xr:uid="{00000000-0005-0000-0000-00004B0D0000}"/>
    <cellStyle name="Normal 2 2 4 3 2 2 2 7" xfId="4438" xr:uid="{00000000-0005-0000-0000-00004C0D0000}"/>
    <cellStyle name="Normal 2 2 4 3 2 2 3" xfId="1336" xr:uid="{00000000-0005-0000-0000-00004D0D0000}"/>
    <cellStyle name="Normal 2 2 4 3 2 2 3 2" xfId="1337" xr:uid="{00000000-0005-0000-0000-00004E0D0000}"/>
    <cellStyle name="Normal 2 2 4 3 2 2 3 2 2" xfId="2906" xr:uid="{00000000-0005-0000-0000-00004F0D0000}"/>
    <cellStyle name="Normal 2 2 4 3 2 2 3 2 3" xfId="4445" xr:uid="{00000000-0005-0000-0000-0000500D0000}"/>
    <cellStyle name="Normal 2 2 4 3 2 2 3 3" xfId="2905" xr:uid="{00000000-0005-0000-0000-0000510D0000}"/>
    <cellStyle name="Normal 2 2 4 3 2 2 3 4" xfId="4444" xr:uid="{00000000-0005-0000-0000-0000520D0000}"/>
    <cellStyle name="Normal 2 2 4 3 2 2 4" xfId="1338" xr:uid="{00000000-0005-0000-0000-0000530D0000}"/>
    <cellStyle name="Normal 2 2 4 3 2 2 4 2" xfId="2907" xr:uid="{00000000-0005-0000-0000-0000540D0000}"/>
    <cellStyle name="Normal 2 2 4 3 2 2 4 3" xfId="4446" xr:uid="{00000000-0005-0000-0000-0000550D0000}"/>
    <cellStyle name="Normal 2 2 4 3 2 2 5" xfId="1339" xr:uid="{00000000-0005-0000-0000-0000560D0000}"/>
    <cellStyle name="Normal 2 2 4 3 2 2 5 2" xfId="2908" xr:uid="{00000000-0005-0000-0000-0000570D0000}"/>
    <cellStyle name="Normal 2 2 4 3 2 2 5 3" xfId="4447" xr:uid="{00000000-0005-0000-0000-0000580D0000}"/>
    <cellStyle name="Normal 2 2 4 3 2 2 6" xfId="1340" xr:uid="{00000000-0005-0000-0000-0000590D0000}"/>
    <cellStyle name="Normal 2 2 4 3 2 2 6 2" xfId="2909" xr:uid="{00000000-0005-0000-0000-00005A0D0000}"/>
    <cellStyle name="Normal 2 2 4 3 2 2 6 3" xfId="4448" xr:uid="{00000000-0005-0000-0000-00005B0D0000}"/>
    <cellStyle name="Normal 2 2 4 3 2 2 7" xfId="1329" xr:uid="{00000000-0005-0000-0000-00005C0D0000}"/>
    <cellStyle name="Normal 2 2 4 3 2 2 7 2" xfId="5049" xr:uid="{00000000-0005-0000-0000-00005D0D0000}"/>
    <cellStyle name="Normal 2 2 4 3 2 2 8" xfId="2898" xr:uid="{00000000-0005-0000-0000-00005E0D0000}"/>
    <cellStyle name="Normal 2 2 4 3 2 2 9" xfId="4437" xr:uid="{00000000-0005-0000-0000-00005F0D0000}"/>
    <cellStyle name="Normal 2 2 4 3 2 3" xfId="220" xr:uid="{00000000-0005-0000-0000-0000600D0000}"/>
    <cellStyle name="Normal 2 2 4 3 2 3 2" xfId="1342" xr:uid="{00000000-0005-0000-0000-0000610D0000}"/>
    <cellStyle name="Normal 2 2 4 3 2 3 2 2" xfId="1343" xr:uid="{00000000-0005-0000-0000-0000620D0000}"/>
    <cellStyle name="Normal 2 2 4 3 2 3 2 2 2" xfId="2912" xr:uid="{00000000-0005-0000-0000-0000630D0000}"/>
    <cellStyle name="Normal 2 2 4 3 2 3 2 2 3" xfId="4451" xr:uid="{00000000-0005-0000-0000-0000640D0000}"/>
    <cellStyle name="Normal 2 2 4 3 2 3 2 3" xfId="2911" xr:uid="{00000000-0005-0000-0000-0000650D0000}"/>
    <cellStyle name="Normal 2 2 4 3 2 3 2 4" xfId="4450" xr:uid="{00000000-0005-0000-0000-0000660D0000}"/>
    <cellStyle name="Normal 2 2 4 3 2 3 3" xfId="1344" xr:uid="{00000000-0005-0000-0000-0000670D0000}"/>
    <cellStyle name="Normal 2 2 4 3 2 3 3 2" xfId="2913" xr:uid="{00000000-0005-0000-0000-0000680D0000}"/>
    <cellStyle name="Normal 2 2 4 3 2 3 3 3" xfId="4452" xr:uid="{00000000-0005-0000-0000-0000690D0000}"/>
    <cellStyle name="Normal 2 2 4 3 2 3 4" xfId="1345" xr:uid="{00000000-0005-0000-0000-00006A0D0000}"/>
    <cellStyle name="Normal 2 2 4 3 2 3 4 2" xfId="2914" xr:uid="{00000000-0005-0000-0000-00006B0D0000}"/>
    <cellStyle name="Normal 2 2 4 3 2 3 4 3" xfId="4453" xr:uid="{00000000-0005-0000-0000-00006C0D0000}"/>
    <cellStyle name="Normal 2 2 4 3 2 3 5" xfId="1346" xr:uid="{00000000-0005-0000-0000-00006D0D0000}"/>
    <cellStyle name="Normal 2 2 4 3 2 3 5 2" xfId="2915" xr:uid="{00000000-0005-0000-0000-00006E0D0000}"/>
    <cellStyle name="Normal 2 2 4 3 2 3 5 3" xfId="4454" xr:uid="{00000000-0005-0000-0000-00006F0D0000}"/>
    <cellStyle name="Normal 2 2 4 3 2 3 6" xfId="1341" xr:uid="{00000000-0005-0000-0000-0000700D0000}"/>
    <cellStyle name="Normal 2 2 4 3 2 3 6 2" xfId="5050" xr:uid="{00000000-0005-0000-0000-0000710D0000}"/>
    <cellStyle name="Normal 2 2 4 3 2 3 7" xfId="2910" xr:uid="{00000000-0005-0000-0000-0000720D0000}"/>
    <cellStyle name="Normal 2 2 4 3 2 3 8" xfId="4449" xr:uid="{00000000-0005-0000-0000-0000730D0000}"/>
    <cellStyle name="Normal 2 2 4 3 2 4" xfId="1347" xr:uid="{00000000-0005-0000-0000-0000740D0000}"/>
    <cellStyle name="Normal 2 2 4 3 2 4 2" xfId="1348" xr:uid="{00000000-0005-0000-0000-0000750D0000}"/>
    <cellStyle name="Normal 2 2 4 3 2 4 2 2" xfId="1349" xr:uid="{00000000-0005-0000-0000-0000760D0000}"/>
    <cellStyle name="Normal 2 2 4 3 2 4 2 2 2" xfId="2918" xr:uid="{00000000-0005-0000-0000-0000770D0000}"/>
    <cellStyle name="Normal 2 2 4 3 2 4 2 2 3" xfId="4457" xr:uid="{00000000-0005-0000-0000-0000780D0000}"/>
    <cellStyle name="Normal 2 2 4 3 2 4 2 3" xfId="2917" xr:uid="{00000000-0005-0000-0000-0000790D0000}"/>
    <cellStyle name="Normal 2 2 4 3 2 4 2 4" xfId="4456" xr:uid="{00000000-0005-0000-0000-00007A0D0000}"/>
    <cellStyle name="Normal 2 2 4 3 2 4 3" xfId="1350" xr:uid="{00000000-0005-0000-0000-00007B0D0000}"/>
    <cellStyle name="Normal 2 2 4 3 2 4 3 2" xfId="2919" xr:uid="{00000000-0005-0000-0000-00007C0D0000}"/>
    <cellStyle name="Normal 2 2 4 3 2 4 3 3" xfId="4458" xr:uid="{00000000-0005-0000-0000-00007D0D0000}"/>
    <cellStyle name="Normal 2 2 4 3 2 4 4" xfId="2916" xr:uid="{00000000-0005-0000-0000-00007E0D0000}"/>
    <cellStyle name="Normal 2 2 4 3 2 4 5" xfId="4455" xr:uid="{00000000-0005-0000-0000-00007F0D0000}"/>
    <cellStyle name="Normal 2 2 4 3 2 5" xfId="1351" xr:uid="{00000000-0005-0000-0000-0000800D0000}"/>
    <cellStyle name="Normal 2 2 4 3 2 5 2" xfId="1352" xr:uid="{00000000-0005-0000-0000-0000810D0000}"/>
    <cellStyle name="Normal 2 2 4 3 2 5 2 2" xfId="1353" xr:uid="{00000000-0005-0000-0000-0000820D0000}"/>
    <cellStyle name="Normal 2 2 4 3 2 5 2 2 2" xfId="2922" xr:uid="{00000000-0005-0000-0000-0000830D0000}"/>
    <cellStyle name="Normal 2 2 4 3 2 5 2 2 3" xfId="4461" xr:uid="{00000000-0005-0000-0000-0000840D0000}"/>
    <cellStyle name="Normal 2 2 4 3 2 5 2 3" xfId="2921" xr:uid="{00000000-0005-0000-0000-0000850D0000}"/>
    <cellStyle name="Normal 2 2 4 3 2 5 2 4" xfId="4460" xr:uid="{00000000-0005-0000-0000-0000860D0000}"/>
    <cellStyle name="Normal 2 2 4 3 2 5 3" xfId="1354" xr:uid="{00000000-0005-0000-0000-0000870D0000}"/>
    <cellStyle name="Normal 2 2 4 3 2 5 3 2" xfId="2923" xr:uid="{00000000-0005-0000-0000-0000880D0000}"/>
    <cellStyle name="Normal 2 2 4 3 2 5 3 3" xfId="4462" xr:uid="{00000000-0005-0000-0000-0000890D0000}"/>
    <cellStyle name="Normal 2 2 4 3 2 5 4" xfId="2920" xr:uid="{00000000-0005-0000-0000-00008A0D0000}"/>
    <cellStyle name="Normal 2 2 4 3 2 5 5" xfId="4459" xr:uid="{00000000-0005-0000-0000-00008B0D0000}"/>
    <cellStyle name="Normal 2 2 4 3 2 6" xfId="1355" xr:uid="{00000000-0005-0000-0000-00008C0D0000}"/>
    <cellStyle name="Normal 2 2 4 3 2 6 2" xfId="1356" xr:uid="{00000000-0005-0000-0000-00008D0D0000}"/>
    <cellStyle name="Normal 2 2 4 3 2 6 2 2" xfId="2925" xr:uid="{00000000-0005-0000-0000-00008E0D0000}"/>
    <cellStyle name="Normal 2 2 4 3 2 6 2 3" xfId="4464" xr:uid="{00000000-0005-0000-0000-00008F0D0000}"/>
    <cellStyle name="Normal 2 2 4 3 2 6 3" xfId="2924" xr:uid="{00000000-0005-0000-0000-0000900D0000}"/>
    <cellStyle name="Normal 2 2 4 3 2 6 4" xfId="4463" xr:uid="{00000000-0005-0000-0000-0000910D0000}"/>
    <cellStyle name="Normal 2 2 4 3 2 7" xfId="1357" xr:uid="{00000000-0005-0000-0000-0000920D0000}"/>
    <cellStyle name="Normal 2 2 4 3 2 7 2" xfId="1358" xr:uid="{00000000-0005-0000-0000-0000930D0000}"/>
    <cellStyle name="Normal 2 2 4 3 2 7 2 2" xfId="2927" xr:uid="{00000000-0005-0000-0000-0000940D0000}"/>
    <cellStyle name="Normal 2 2 4 3 2 7 2 3" xfId="4466" xr:uid="{00000000-0005-0000-0000-0000950D0000}"/>
    <cellStyle name="Normal 2 2 4 3 2 7 3" xfId="2926" xr:uid="{00000000-0005-0000-0000-0000960D0000}"/>
    <cellStyle name="Normal 2 2 4 3 2 7 4" xfId="4465" xr:uid="{00000000-0005-0000-0000-0000970D0000}"/>
    <cellStyle name="Normal 2 2 4 3 2 8" xfId="1359" xr:uid="{00000000-0005-0000-0000-0000980D0000}"/>
    <cellStyle name="Normal 2 2 4 3 2 8 2" xfId="2928" xr:uid="{00000000-0005-0000-0000-0000990D0000}"/>
    <cellStyle name="Normal 2 2 4 3 2 8 3" xfId="4467" xr:uid="{00000000-0005-0000-0000-00009A0D0000}"/>
    <cellStyle name="Normal 2 2 4 3 2 9" xfId="1360" xr:uid="{00000000-0005-0000-0000-00009B0D0000}"/>
    <cellStyle name="Normal 2 2 4 3 2 9 2" xfId="2929" xr:uid="{00000000-0005-0000-0000-00009C0D0000}"/>
    <cellStyle name="Normal 2 2 4 3 2 9 3" xfId="4468" xr:uid="{00000000-0005-0000-0000-00009D0D0000}"/>
    <cellStyle name="Normal 2 2 4 3 3" xfId="144" xr:uid="{00000000-0005-0000-0000-00009E0D0000}"/>
    <cellStyle name="Normal 2 2 4 3 3 10" xfId="2930" xr:uid="{00000000-0005-0000-0000-00009F0D0000}"/>
    <cellStyle name="Normal 2 2 4 3 3 11" xfId="4469" xr:uid="{00000000-0005-0000-0000-0000A00D0000}"/>
    <cellStyle name="Normal 2 2 4 3 3 2" xfId="189" xr:uid="{00000000-0005-0000-0000-0000A10D0000}"/>
    <cellStyle name="Normal 2 2 4 3 3 2 2" xfId="1363" xr:uid="{00000000-0005-0000-0000-0000A20D0000}"/>
    <cellStyle name="Normal 2 2 4 3 3 2 2 2" xfId="1364" xr:uid="{00000000-0005-0000-0000-0000A30D0000}"/>
    <cellStyle name="Normal 2 2 4 3 3 2 2 2 2" xfId="2933" xr:uid="{00000000-0005-0000-0000-0000A40D0000}"/>
    <cellStyle name="Normal 2 2 4 3 3 2 2 2 3" xfId="4472" xr:uid="{00000000-0005-0000-0000-0000A50D0000}"/>
    <cellStyle name="Normal 2 2 4 3 3 2 2 3" xfId="2932" xr:uid="{00000000-0005-0000-0000-0000A60D0000}"/>
    <cellStyle name="Normal 2 2 4 3 3 2 2 4" xfId="4471" xr:uid="{00000000-0005-0000-0000-0000A70D0000}"/>
    <cellStyle name="Normal 2 2 4 3 3 2 3" xfId="1365" xr:uid="{00000000-0005-0000-0000-0000A80D0000}"/>
    <cellStyle name="Normal 2 2 4 3 3 2 3 2" xfId="2934" xr:uid="{00000000-0005-0000-0000-0000A90D0000}"/>
    <cellStyle name="Normal 2 2 4 3 3 2 3 3" xfId="4473" xr:uid="{00000000-0005-0000-0000-0000AA0D0000}"/>
    <cellStyle name="Normal 2 2 4 3 3 2 4" xfId="1366" xr:uid="{00000000-0005-0000-0000-0000AB0D0000}"/>
    <cellStyle name="Normal 2 2 4 3 3 2 4 2" xfId="2935" xr:uid="{00000000-0005-0000-0000-0000AC0D0000}"/>
    <cellStyle name="Normal 2 2 4 3 3 2 4 3" xfId="4474" xr:uid="{00000000-0005-0000-0000-0000AD0D0000}"/>
    <cellStyle name="Normal 2 2 4 3 3 2 5" xfId="1367" xr:uid="{00000000-0005-0000-0000-0000AE0D0000}"/>
    <cellStyle name="Normal 2 2 4 3 3 2 5 2" xfId="2936" xr:uid="{00000000-0005-0000-0000-0000AF0D0000}"/>
    <cellStyle name="Normal 2 2 4 3 3 2 5 3" xfId="4475" xr:uid="{00000000-0005-0000-0000-0000B00D0000}"/>
    <cellStyle name="Normal 2 2 4 3 3 2 6" xfId="1362" xr:uid="{00000000-0005-0000-0000-0000B10D0000}"/>
    <cellStyle name="Normal 2 2 4 3 3 2 6 2" xfId="5052" xr:uid="{00000000-0005-0000-0000-0000B20D0000}"/>
    <cellStyle name="Normal 2 2 4 3 3 2 7" xfId="2931" xr:uid="{00000000-0005-0000-0000-0000B30D0000}"/>
    <cellStyle name="Normal 2 2 4 3 3 2 8" xfId="4470" xr:uid="{00000000-0005-0000-0000-0000B40D0000}"/>
    <cellStyle name="Normal 2 2 4 3 3 3" xfId="234" xr:uid="{00000000-0005-0000-0000-0000B50D0000}"/>
    <cellStyle name="Normal 2 2 4 3 3 3 2" xfId="1369" xr:uid="{00000000-0005-0000-0000-0000B60D0000}"/>
    <cellStyle name="Normal 2 2 4 3 3 3 2 2" xfId="1370" xr:uid="{00000000-0005-0000-0000-0000B70D0000}"/>
    <cellStyle name="Normal 2 2 4 3 3 3 2 2 2" xfId="2939" xr:uid="{00000000-0005-0000-0000-0000B80D0000}"/>
    <cellStyle name="Normal 2 2 4 3 3 3 2 2 3" xfId="4478" xr:uid="{00000000-0005-0000-0000-0000B90D0000}"/>
    <cellStyle name="Normal 2 2 4 3 3 3 2 3" xfId="2938" xr:uid="{00000000-0005-0000-0000-0000BA0D0000}"/>
    <cellStyle name="Normal 2 2 4 3 3 3 2 4" xfId="4477" xr:uid="{00000000-0005-0000-0000-0000BB0D0000}"/>
    <cellStyle name="Normal 2 2 4 3 3 3 3" xfId="1371" xr:uid="{00000000-0005-0000-0000-0000BC0D0000}"/>
    <cellStyle name="Normal 2 2 4 3 3 3 3 2" xfId="2940" xr:uid="{00000000-0005-0000-0000-0000BD0D0000}"/>
    <cellStyle name="Normal 2 2 4 3 3 3 3 3" xfId="4479" xr:uid="{00000000-0005-0000-0000-0000BE0D0000}"/>
    <cellStyle name="Normal 2 2 4 3 3 3 4" xfId="1368" xr:uid="{00000000-0005-0000-0000-0000BF0D0000}"/>
    <cellStyle name="Normal 2 2 4 3 3 3 4 2" xfId="5053" xr:uid="{00000000-0005-0000-0000-0000C00D0000}"/>
    <cellStyle name="Normal 2 2 4 3 3 3 5" xfId="2937" xr:uid="{00000000-0005-0000-0000-0000C10D0000}"/>
    <cellStyle name="Normal 2 2 4 3 3 3 6" xfId="4476" xr:uid="{00000000-0005-0000-0000-0000C20D0000}"/>
    <cellStyle name="Normal 2 2 4 3 3 4" xfId="1372" xr:uid="{00000000-0005-0000-0000-0000C30D0000}"/>
    <cellStyle name="Normal 2 2 4 3 3 4 2" xfId="1373" xr:uid="{00000000-0005-0000-0000-0000C40D0000}"/>
    <cellStyle name="Normal 2 2 4 3 3 4 2 2" xfId="2942" xr:uid="{00000000-0005-0000-0000-0000C50D0000}"/>
    <cellStyle name="Normal 2 2 4 3 3 4 2 3" xfId="4481" xr:uid="{00000000-0005-0000-0000-0000C60D0000}"/>
    <cellStyle name="Normal 2 2 4 3 3 4 3" xfId="2941" xr:uid="{00000000-0005-0000-0000-0000C70D0000}"/>
    <cellStyle name="Normal 2 2 4 3 3 4 4" xfId="4480" xr:uid="{00000000-0005-0000-0000-0000C80D0000}"/>
    <cellStyle name="Normal 2 2 4 3 3 5" xfId="1374" xr:uid="{00000000-0005-0000-0000-0000C90D0000}"/>
    <cellStyle name="Normal 2 2 4 3 3 5 2" xfId="1375" xr:uid="{00000000-0005-0000-0000-0000CA0D0000}"/>
    <cellStyle name="Normal 2 2 4 3 3 5 2 2" xfId="2944" xr:uid="{00000000-0005-0000-0000-0000CB0D0000}"/>
    <cellStyle name="Normal 2 2 4 3 3 5 2 3" xfId="4483" xr:uid="{00000000-0005-0000-0000-0000CC0D0000}"/>
    <cellStyle name="Normal 2 2 4 3 3 5 3" xfId="2943" xr:uid="{00000000-0005-0000-0000-0000CD0D0000}"/>
    <cellStyle name="Normal 2 2 4 3 3 5 4" xfId="4482" xr:uid="{00000000-0005-0000-0000-0000CE0D0000}"/>
    <cellStyle name="Normal 2 2 4 3 3 6" xfId="1376" xr:uid="{00000000-0005-0000-0000-0000CF0D0000}"/>
    <cellStyle name="Normal 2 2 4 3 3 6 2" xfId="2945" xr:uid="{00000000-0005-0000-0000-0000D00D0000}"/>
    <cellStyle name="Normal 2 2 4 3 3 6 3" xfId="4484" xr:uid="{00000000-0005-0000-0000-0000D10D0000}"/>
    <cellStyle name="Normal 2 2 4 3 3 7" xfId="1377" xr:uid="{00000000-0005-0000-0000-0000D20D0000}"/>
    <cellStyle name="Normal 2 2 4 3 3 7 2" xfId="2946" xr:uid="{00000000-0005-0000-0000-0000D30D0000}"/>
    <cellStyle name="Normal 2 2 4 3 3 7 3" xfId="4485" xr:uid="{00000000-0005-0000-0000-0000D40D0000}"/>
    <cellStyle name="Normal 2 2 4 3 3 8" xfId="1378" xr:uid="{00000000-0005-0000-0000-0000D50D0000}"/>
    <cellStyle name="Normal 2 2 4 3 3 8 2" xfId="2947" xr:uid="{00000000-0005-0000-0000-0000D60D0000}"/>
    <cellStyle name="Normal 2 2 4 3 3 8 3" xfId="4486" xr:uid="{00000000-0005-0000-0000-0000D70D0000}"/>
    <cellStyle name="Normal 2 2 4 3 3 9" xfId="1361" xr:uid="{00000000-0005-0000-0000-0000D80D0000}"/>
    <cellStyle name="Normal 2 2 4 3 3 9 2" xfId="5051" xr:uid="{00000000-0005-0000-0000-0000D90D0000}"/>
    <cellStyle name="Normal 2 2 4 3 4" xfId="161" xr:uid="{00000000-0005-0000-0000-0000DA0D0000}"/>
    <cellStyle name="Normal 2 2 4 3 4 10" xfId="4487" xr:uid="{00000000-0005-0000-0000-0000DB0D0000}"/>
    <cellStyle name="Normal 2 2 4 3 4 2" xfId="1380" xr:uid="{00000000-0005-0000-0000-0000DC0D0000}"/>
    <cellStyle name="Normal 2 2 4 3 4 2 2" xfId="1381" xr:uid="{00000000-0005-0000-0000-0000DD0D0000}"/>
    <cellStyle name="Normal 2 2 4 3 4 2 2 2" xfId="1382" xr:uid="{00000000-0005-0000-0000-0000DE0D0000}"/>
    <cellStyle name="Normal 2 2 4 3 4 2 2 2 2" xfId="2951" xr:uid="{00000000-0005-0000-0000-0000DF0D0000}"/>
    <cellStyle name="Normal 2 2 4 3 4 2 2 2 3" xfId="4490" xr:uid="{00000000-0005-0000-0000-0000E00D0000}"/>
    <cellStyle name="Normal 2 2 4 3 4 2 2 3" xfId="2950" xr:uid="{00000000-0005-0000-0000-0000E10D0000}"/>
    <cellStyle name="Normal 2 2 4 3 4 2 2 4" xfId="4489" xr:uid="{00000000-0005-0000-0000-0000E20D0000}"/>
    <cellStyle name="Normal 2 2 4 3 4 2 3" xfId="1383" xr:uid="{00000000-0005-0000-0000-0000E30D0000}"/>
    <cellStyle name="Normal 2 2 4 3 4 2 3 2" xfId="2952" xr:uid="{00000000-0005-0000-0000-0000E40D0000}"/>
    <cellStyle name="Normal 2 2 4 3 4 2 3 3" xfId="4491" xr:uid="{00000000-0005-0000-0000-0000E50D0000}"/>
    <cellStyle name="Normal 2 2 4 3 4 2 4" xfId="1384" xr:uid="{00000000-0005-0000-0000-0000E60D0000}"/>
    <cellStyle name="Normal 2 2 4 3 4 2 4 2" xfId="2953" xr:uid="{00000000-0005-0000-0000-0000E70D0000}"/>
    <cellStyle name="Normal 2 2 4 3 4 2 4 3" xfId="4492" xr:uid="{00000000-0005-0000-0000-0000E80D0000}"/>
    <cellStyle name="Normal 2 2 4 3 4 2 5" xfId="1385" xr:uid="{00000000-0005-0000-0000-0000E90D0000}"/>
    <cellStyle name="Normal 2 2 4 3 4 2 5 2" xfId="2954" xr:uid="{00000000-0005-0000-0000-0000EA0D0000}"/>
    <cellStyle name="Normal 2 2 4 3 4 2 5 3" xfId="4493" xr:uid="{00000000-0005-0000-0000-0000EB0D0000}"/>
    <cellStyle name="Normal 2 2 4 3 4 2 6" xfId="2949" xr:uid="{00000000-0005-0000-0000-0000EC0D0000}"/>
    <cellStyle name="Normal 2 2 4 3 4 2 7" xfId="4488" xr:uid="{00000000-0005-0000-0000-0000ED0D0000}"/>
    <cellStyle name="Normal 2 2 4 3 4 3" xfId="1386" xr:uid="{00000000-0005-0000-0000-0000EE0D0000}"/>
    <cellStyle name="Normal 2 2 4 3 4 3 2" xfId="1387" xr:uid="{00000000-0005-0000-0000-0000EF0D0000}"/>
    <cellStyle name="Normal 2 2 4 3 4 3 2 2" xfId="1388" xr:uid="{00000000-0005-0000-0000-0000F00D0000}"/>
    <cellStyle name="Normal 2 2 4 3 4 3 2 2 2" xfId="2957" xr:uid="{00000000-0005-0000-0000-0000F10D0000}"/>
    <cellStyle name="Normal 2 2 4 3 4 3 2 2 3" xfId="4496" xr:uid="{00000000-0005-0000-0000-0000F20D0000}"/>
    <cellStyle name="Normal 2 2 4 3 4 3 2 3" xfId="2956" xr:uid="{00000000-0005-0000-0000-0000F30D0000}"/>
    <cellStyle name="Normal 2 2 4 3 4 3 2 4" xfId="4495" xr:uid="{00000000-0005-0000-0000-0000F40D0000}"/>
    <cellStyle name="Normal 2 2 4 3 4 3 3" xfId="1389" xr:uid="{00000000-0005-0000-0000-0000F50D0000}"/>
    <cellStyle name="Normal 2 2 4 3 4 3 3 2" xfId="2958" xr:uid="{00000000-0005-0000-0000-0000F60D0000}"/>
    <cellStyle name="Normal 2 2 4 3 4 3 3 3" xfId="4497" xr:uid="{00000000-0005-0000-0000-0000F70D0000}"/>
    <cellStyle name="Normal 2 2 4 3 4 3 4" xfId="2955" xr:uid="{00000000-0005-0000-0000-0000F80D0000}"/>
    <cellStyle name="Normal 2 2 4 3 4 3 5" xfId="4494" xr:uid="{00000000-0005-0000-0000-0000F90D0000}"/>
    <cellStyle name="Normal 2 2 4 3 4 4" xfId="1390" xr:uid="{00000000-0005-0000-0000-0000FA0D0000}"/>
    <cellStyle name="Normal 2 2 4 3 4 4 2" xfId="1391" xr:uid="{00000000-0005-0000-0000-0000FB0D0000}"/>
    <cellStyle name="Normal 2 2 4 3 4 4 2 2" xfId="2960" xr:uid="{00000000-0005-0000-0000-0000FC0D0000}"/>
    <cellStyle name="Normal 2 2 4 3 4 4 2 3" xfId="4499" xr:uid="{00000000-0005-0000-0000-0000FD0D0000}"/>
    <cellStyle name="Normal 2 2 4 3 4 4 3" xfId="2959" xr:uid="{00000000-0005-0000-0000-0000FE0D0000}"/>
    <cellStyle name="Normal 2 2 4 3 4 4 4" xfId="4498" xr:uid="{00000000-0005-0000-0000-0000FF0D0000}"/>
    <cellStyle name="Normal 2 2 4 3 4 5" xfId="1392" xr:uid="{00000000-0005-0000-0000-0000000E0000}"/>
    <cellStyle name="Normal 2 2 4 3 4 5 2" xfId="2961" xr:uid="{00000000-0005-0000-0000-0000010E0000}"/>
    <cellStyle name="Normal 2 2 4 3 4 5 3" xfId="4500" xr:uid="{00000000-0005-0000-0000-0000020E0000}"/>
    <cellStyle name="Normal 2 2 4 3 4 6" xfId="1393" xr:uid="{00000000-0005-0000-0000-0000030E0000}"/>
    <cellStyle name="Normal 2 2 4 3 4 6 2" xfId="2962" xr:uid="{00000000-0005-0000-0000-0000040E0000}"/>
    <cellStyle name="Normal 2 2 4 3 4 6 3" xfId="4501" xr:uid="{00000000-0005-0000-0000-0000050E0000}"/>
    <cellStyle name="Normal 2 2 4 3 4 7" xfId="1394" xr:uid="{00000000-0005-0000-0000-0000060E0000}"/>
    <cellStyle name="Normal 2 2 4 3 4 7 2" xfId="2963" xr:uid="{00000000-0005-0000-0000-0000070E0000}"/>
    <cellStyle name="Normal 2 2 4 3 4 7 3" xfId="4502" xr:uid="{00000000-0005-0000-0000-0000080E0000}"/>
    <cellStyle name="Normal 2 2 4 3 4 8" xfId="1379" xr:uid="{00000000-0005-0000-0000-0000090E0000}"/>
    <cellStyle name="Normal 2 2 4 3 4 8 2" xfId="5054" xr:uid="{00000000-0005-0000-0000-00000A0E0000}"/>
    <cellStyle name="Normal 2 2 4 3 4 9" xfId="2948" xr:uid="{00000000-0005-0000-0000-00000B0E0000}"/>
    <cellStyle name="Normal 2 2 4 3 5" xfId="206" xr:uid="{00000000-0005-0000-0000-00000C0E0000}"/>
    <cellStyle name="Normal 2 2 4 3 5 2" xfId="1396" xr:uid="{00000000-0005-0000-0000-00000D0E0000}"/>
    <cellStyle name="Normal 2 2 4 3 5 2 2" xfId="1397" xr:uid="{00000000-0005-0000-0000-00000E0E0000}"/>
    <cellStyle name="Normal 2 2 4 3 5 2 2 2" xfId="1398" xr:uid="{00000000-0005-0000-0000-00000F0E0000}"/>
    <cellStyle name="Normal 2 2 4 3 5 2 2 2 2" xfId="2967" xr:uid="{00000000-0005-0000-0000-0000100E0000}"/>
    <cellStyle name="Normal 2 2 4 3 5 2 2 2 3" xfId="4506" xr:uid="{00000000-0005-0000-0000-0000110E0000}"/>
    <cellStyle name="Normal 2 2 4 3 5 2 2 3" xfId="2966" xr:uid="{00000000-0005-0000-0000-0000120E0000}"/>
    <cellStyle name="Normal 2 2 4 3 5 2 2 4" xfId="4505" xr:uid="{00000000-0005-0000-0000-0000130E0000}"/>
    <cellStyle name="Normal 2 2 4 3 5 2 3" xfId="1399" xr:uid="{00000000-0005-0000-0000-0000140E0000}"/>
    <cellStyle name="Normal 2 2 4 3 5 2 3 2" xfId="2968" xr:uid="{00000000-0005-0000-0000-0000150E0000}"/>
    <cellStyle name="Normal 2 2 4 3 5 2 3 3" xfId="4507" xr:uid="{00000000-0005-0000-0000-0000160E0000}"/>
    <cellStyle name="Normal 2 2 4 3 5 2 4" xfId="2965" xr:uid="{00000000-0005-0000-0000-0000170E0000}"/>
    <cellStyle name="Normal 2 2 4 3 5 2 5" xfId="4504" xr:uid="{00000000-0005-0000-0000-0000180E0000}"/>
    <cellStyle name="Normal 2 2 4 3 5 3" xfId="1400" xr:uid="{00000000-0005-0000-0000-0000190E0000}"/>
    <cellStyle name="Normal 2 2 4 3 5 3 2" xfId="1401" xr:uid="{00000000-0005-0000-0000-00001A0E0000}"/>
    <cellStyle name="Normal 2 2 4 3 5 3 2 2" xfId="2970" xr:uid="{00000000-0005-0000-0000-00001B0E0000}"/>
    <cellStyle name="Normal 2 2 4 3 5 3 2 3" xfId="4509" xr:uid="{00000000-0005-0000-0000-00001C0E0000}"/>
    <cellStyle name="Normal 2 2 4 3 5 3 3" xfId="2969" xr:uid="{00000000-0005-0000-0000-00001D0E0000}"/>
    <cellStyle name="Normal 2 2 4 3 5 3 4" xfId="4508" xr:uid="{00000000-0005-0000-0000-00001E0E0000}"/>
    <cellStyle name="Normal 2 2 4 3 5 4" xfId="1402" xr:uid="{00000000-0005-0000-0000-00001F0E0000}"/>
    <cellStyle name="Normal 2 2 4 3 5 4 2" xfId="2971" xr:uid="{00000000-0005-0000-0000-0000200E0000}"/>
    <cellStyle name="Normal 2 2 4 3 5 4 3" xfId="4510" xr:uid="{00000000-0005-0000-0000-0000210E0000}"/>
    <cellStyle name="Normal 2 2 4 3 5 5" xfId="1403" xr:uid="{00000000-0005-0000-0000-0000220E0000}"/>
    <cellStyle name="Normal 2 2 4 3 5 5 2" xfId="2972" xr:uid="{00000000-0005-0000-0000-0000230E0000}"/>
    <cellStyle name="Normal 2 2 4 3 5 5 3" xfId="4511" xr:uid="{00000000-0005-0000-0000-0000240E0000}"/>
    <cellStyle name="Normal 2 2 4 3 5 6" xfId="1404" xr:uid="{00000000-0005-0000-0000-0000250E0000}"/>
    <cellStyle name="Normal 2 2 4 3 5 6 2" xfId="2973" xr:uid="{00000000-0005-0000-0000-0000260E0000}"/>
    <cellStyle name="Normal 2 2 4 3 5 6 3" xfId="4512" xr:uid="{00000000-0005-0000-0000-0000270E0000}"/>
    <cellStyle name="Normal 2 2 4 3 5 7" xfId="1395" xr:uid="{00000000-0005-0000-0000-0000280E0000}"/>
    <cellStyle name="Normal 2 2 4 3 5 7 2" xfId="5055" xr:uid="{00000000-0005-0000-0000-0000290E0000}"/>
    <cellStyle name="Normal 2 2 4 3 5 8" xfId="2964" xr:uid="{00000000-0005-0000-0000-00002A0E0000}"/>
    <cellStyle name="Normal 2 2 4 3 5 9" xfId="4503" xr:uid="{00000000-0005-0000-0000-00002B0E0000}"/>
    <cellStyle name="Normal 2 2 4 3 6" xfId="1405" xr:uid="{00000000-0005-0000-0000-00002C0E0000}"/>
    <cellStyle name="Normal 2 2 4 3 6 2" xfId="1406" xr:uid="{00000000-0005-0000-0000-00002D0E0000}"/>
    <cellStyle name="Normal 2 2 4 3 6 2 2" xfId="1407" xr:uid="{00000000-0005-0000-0000-00002E0E0000}"/>
    <cellStyle name="Normal 2 2 4 3 6 2 2 2" xfId="2976" xr:uid="{00000000-0005-0000-0000-00002F0E0000}"/>
    <cellStyle name="Normal 2 2 4 3 6 2 2 3" xfId="4515" xr:uid="{00000000-0005-0000-0000-0000300E0000}"/>
    <cellStyle name="Normal 2 2 4 3 6 2 3" xfId="2975" xr:uid="{00000000-0005-0000-0000-0000310E0000}"/>
    <cellStyle name="Normal 2 2 4 3 6 2 4" xfId="4514" xr:uid="{00000000-0005-0000-0000-0000320E0000}"/>
    <cellStyle name="Normal 2 2 4 3 6 3" xfId="1408" xr:uid="{00000000-0005-0000-0000-0000330E0000}"/>
    <cellStyle name="Normal 2 2 4 3 6 3 2" xfId="2977" xr:uid="{00000000-0005-0000-0000-0000340E0000}"/>
    <cellStyle name="Normal 2 2 4 3 6 3 3" xfId="4516" xr:uid="{00000000-0005-0000-0000-0000350E0000}"/>
    <cellStyle name="Normal 2 2 4 3 6 4" xfId="1409" xr:uid="{00000000-0005-0000-0000-0000360E0000}"/>
    <cellStyle name="Normal 2 2 4 3 6 4 2" xfId="2978" xr:uid="{00000000-0005-0000-0000-0000370E0000}"/>
    <cellStyle name="Normal 2 2 4 3 6 4 3" xfId="4517" xr:uid="{00000000-0005-0000-0000-0000380E0000}"/>
    <cellStyle name="Normal 2 2 4 3 6 5" xfId="1410" xr:uid="{00000000-0005-0000-0000-0000390E0000}"/>
    <cellStyle name="Normal 2 2 4 3 6 5 2" xfId="2979" xr:uid="{00000000-0005-0000-0000-00003A0E0000}"/>
    <cellStyle name="Normal 2 2 4 3 6 5 3" xfId="4518" xr:uid="{00000000-0005-0000-0000-00003B0E0000}"/>
    <cellStyle name="Normal 2 2 4 3 6 6" xfId="2974" xr:uid="{00000000-0005-0000-0000-00003C0E0000}"/>
    <cellStyle name="Normal 2 2 4 3 6 7" xfId="4513" xr:uid="{00000000-0005-0000-0000-00003D0E0000}"/>
    <cellStyle name="Normal 2 2 4 3 7" xfId="1411" xr:uid="{00000000-0005-0000-0000-00003E0E0000}"/>
    <cellStyle name="Normal 2 2 4 3 7 2" xfId="1412" xr:uid="{00000000-0005-0000-0000-00003F0E0000}"/>
    <cellStyle name="Normal 2 2 4 3 7 2 2" xfId="1413" xr:uid="{00000000-0005-0000-0000-0000400E0000}"/>
    <cellStyle name="Normal 2 2 4 3 7 2 2 2" xfId="2982" xr:uid="{00000000-0005-0000-0000-0000410E0000}"/>
    <cellStyle name="Normal 2 2 4 3 7 2 2 3" xfId="4521" xr:uid="{00000000-0005-0000-0000-0000420E0000}"/>
    <cellStyle name="Normal 2 2 4 3 7 2 3" xfId="2981" xr:uid="{00000000-0005-0000-0000-0000430E0000}"/>
    <cellStyle name="Normal 2 2 4 3 7 2 4" xfId="4520" xr:uid="{00000000-0005-0000-0000-0000440E0000}"/>
    <cellStyle name="Normal 2 2 4 3 7 3" xfId="1414" xr:uid="{00000000-0005-0000-0000-0000450E0000}"/>
    <cellStyle name="Normal 2 2 4 3 7 3 2" xfId="2983" xr:uid="{00000000-0005-0000-0000-0000460E0000}"/>
    <cellStyle name="Normal 2 2 4 3 7 3 3" xfId="4522" xr:uid="{00000000-0005-0000-0000-0000470E0000}"/>
    <cellStyle name="Normal 2 2 4 3 7 4" xfId="2980" xr:uid="{00000000-0005-0000-0000-0000480E0000}"/>
    <cellStyle name="Normal 2 2 4 3 7 5" xfId="4519" xr:uid="{00000000-0005-0000-0000-0000490E0000}"/>
    <cellStyle name="Normal 2 2 4 3 8" xfId="1415" xr:uid="{00000000-0005-0000-0000-00004A0E0000}"/>
    <cellStyle name="Normal 2 2 4 3 8 2" xfId="1416" xr:uid="{00000000-0005-0000-0000-00004B0E0000}"/>
    <cellStyle name="Normal 2 2 4 3 8 2 2" xfId="1417" xr:uid="{00000000-0005-0000-0000-00004C0E0000}"/>
    <cellStyle name="Normal 2 2 4 3 8 2 2 2" xfId="2986" xr:uid="{00000000-0005-0000-0000-00004D0E0000}"/>
    <cellStyle name="Normal 2 2 4 3 8 2 2 3" xfId="4525" xr:uid="{00000000-0005-0000-0000-00004E0E0000}"/>
    <cellStyle name="Normal 2 2 4 3 8 2 3" xfId="2985" xr:uid="{00000000-0005-0000-0000-00004F0E0000}"/>
    <cellStyle name="Normal 2 2 4 3 8 2 4" xfId="4524" xr:uid="{00000000-0005-0000-0000-0000500E0000}"/>
    <cellStyle name="Normal 2 2 4 3 8 3" xfId="1418" xr:uid="{00000000-0005-0000-0000-0000510E0000}"/>
    <cellStyle name="Normal 2 2 4 3 8 3 2" xfId="2987" xr:uid="{00000000-0005-0000-0000-0000520E0000}"/>
    <cellStyle name="Normal 2 2 4 3 8 3 3" xfId="4526" xr:uid="{00000000-0005-0000-0000-0000530E0000}"/>
    <cellStyle name="Normal 2 2 4 3 8 4" xfId="2984" xr:uid="{00000000-0005-0000-0000-0000540E0000}"/>
    <cellStyle name="Normal 2 2 4 3 8 5" xfId="4523" xr:uid="{00000000-0005-0000-0000-0000550E0000}"/>
    <cellStyle name="Normal 2 2 4 3 9" xfId="1419" xr:uid="{00000000-0005-0000-0000-0000560E0000}"/>
    <cellStyle name="Normal 2 2 4 3 9 2" xfId="1420" xr:uid="{00000000-0005-0000-0000-0000570E0000}"/>
    <cellStyle name="Normal 2 2 4 3 9 2 2" xfId="2989" xr:uid="{00000000-0005-0000-0000-0000580E0000}"/>
    <cellStyle name="Normal 2 2 4 3 9 2 3" xfId="4528" xr:uid="{00000000-0005-0000-0000-0000590E0000}"/>
    <cellStyle name="Normal 2 2 4 3 9 3" xfId="2988" xr:uid="{00000000-0005-0000-0000-00005A0E0000}"/>
    <cellStyle name="Normal 2 2 4 3 9 4" xfId="4527" xr:uid="{00000000-0005-0000-0000-00005B0E0000}"/>
    <cellStyle name="Normal 2 2 4 4" xfId="113" xr:uid="{00000000-0005-0000-0000-00005C0E0000}"/>
    <cellStyle name="Normal 2 2 4 4 10" xfId="1422" xr:uid="{00000000-0005-0000-0000-00005D0E0000}"/>
    <cellStyle name="Normal 2 2 4 4 10 2" xfId="1423" xr:uid="{00000000-0005-0000-0000-00005E0E0000}"/>
    <cellStyle name="Normal 2 2 4 4 10 2 2" xfId="2992" xr:uid="{00000000-0005-0000-0000-00005F0E0000}"/>
    <cellStyle name="Normal 2 2 4 4 10 2 3" xfId="4531" xr:uid="{00000000-0005-0000-0000-0000600E0000}"/>
    <cellStyle name="Normal 2 2 4 4 10 3" xfId="2991" xr:uid="{00000000-0005-0000-0000-0000610E0000}"/>
    <cellStyle name="Normal 2 2 4 4 10 4" xfId="4530" xr:uid="{00000000-0005-0000-0000-0000620E0000}"/>
    <cellStyle name="Normal 2 2 4 4 11" xfId="1424" xr:uid="{00000000-0005-0000-0000-0000630E0000}"/>
    <cellStyle name="Normal 2 2 4 4 11 2" xfId="1425" xr:uid="{00000000-0005-0000-0000-0000640E0000}"/>
    <cellStyle name="Normal 2 2 4 4 11 2 2" xfId="2994" xr:uid="{00000000-0005-0000-0000-0000650E0000}"/>
    <cellStyle name="Normal 2 2 4 4 11 2 3" xfId="4533" xr:uid="{00000000-0005-0000-0000-0000660E0000}"/>
    <cellStyle name="Normal 2 2 4 4 11 3" xfId="2993" xr:uid="{00000000-0005-0000-0000-0000670E0000}"/>
    <cellStyle name="Normal 2 2 4 4 11 4" xfId="4532" xr:uid="{00000000-0005-0000-0000-0000680E0000}"/>
    <cellStyle name="Normal 2 2 4 4 12" xfId="1426" xr:uid="{00000000-0005-0000-0000-0000690E0000}"/>
    <cellStyle name="Normal 2 2 4 4 12 2" xfId="2995" xr:uid="{00000000-0005-0000-0000-00006A0E0000}"/>
    <cellStyle name="Normal 2 2 4 4 12 3" xfId="4534" xr:uid="{00000000-0005-0000-0000-00006B0E0000}"/>
    <cellStyle name="Normal 2 2 4 4 13" xfId="1427" xr:uid="{00000000-0005-0000-0000-00006C0E0000}"/>
    <cellStyle name="Normal 2 2 4 4 13 2" xfId="2996" xr:uid="{00000000-0005-0000-0000-00006D0E0000}"/>
    <cellStyle name="Normal 2 2 4 4 13 3" xfId="4535" xr:uid="{00000000-0005-0000-0000-00006E0E0000}"/>
    <cellStyle name="Normal 2 2 4 4 14" xfId="1428" xr:uid="{00000000-0005-0000-0000-00006F0E0000}"/>
    <cellStyle name="Normal 2 2 4 4 14 2" xfId="2997" xr:uid="{00000000-0005-0000-0000-0000700E0000}"/>
    <cellStyle name="Normal 2 2 4 4 14 3" xfId="4536" xr:uid="{00000000-0005-0000-0000-0000710E0000}"/>
    <cellStyle name="Normal 2 2 4 4 15" xfId="1429" xr:uid="{00000000-0005-0000-0000-0000720E0000}"/>
    <cellStyle name="Normal 2 2 4 4 15 2" xfId="2998" xr:uid="{00000000-0005-0000-0000-0000730E0000}"/>
    <cellStyle name="Normal 2 2 4 4 15 3" xfId="4537" xr:uid="{00000000-0005-0000-0000-0000740E0000}"/>
    <cellStyle name="Normal 2 2 4 4 16" xfId="1421" xr:uid="{00000000-0005-0000-0000-0000750E0000}"/>
    <cellStyle name="Normal 2 2 4 4 16 2" xfId="5056" xr:uid="{00000000-0005-0000-0000-0000760E0000}"/>
    <cellStyle name="Normal 2 2 4 4 17" xfId="2990" xr:uid="{00000000-0005-0000-0000-0000770E0000}"/>
    <cellStyle name="Normal 2 2 4 4 18" xfId="4529" xr:uid="{00000000-0005-0000-0000-0000780E0000}"/>
    <cellStyle name="Normal 2 2 4 4 2" xfId="133" xr:uid="{00000000-0005-0000-0000-0000790E0000}"/>
    <cellStyle name="Normal 2 2 4 4 2 10" xfId="1431" xr:uid="{00000000-0005-0000-0000-00007A0E0000}"/>
    <cellStyle name="Normal 2 2 4 4 2 10 2" xfId="3000" xr:uid="{00000000-0005-0000-0000-00007B0E0000}"/>
    <cellStyle name="Normal 2 2 4 4 2 10 3" xfId="4539" xr:uid="{00000000-0005-0000-0000-00007C0E0000}"/>
    <cellStyle name="Normal 2 2 4 4 2 11" xfId="1430" xr:uid="{00000000-0005-0000-0000-00007D0E0000}"/>
    <cellStyle name="Normal 2 2 4 4 2 11 2" xfId="5057" xr:uid="{00000000-0005-0000-0000-00007E0E0000}"/>
    <cellStyle name="Normal 2 2 4 4 2 12" xfId="2999" xr:uid="{00000000-0005-0000-0000-00007F0E0000}"/>
    <cellStyle name="Normal 2 2 4 4 2 13" xfId="4538" xr:uid="{00000000-0005-0000-0000-0000800E0000}"/>
    <cellStyle name="Normal 2 2 4 4 2 2" xfId="178" xr:uid="{00000000-0005-0000-0000-0000810E0000}"/>
    <cellStyle name="Normal 2 2 4 4 2 2 2" xfId="1433" xr:uid="{00000000-0005-0000-0000-0000820E0000}"/>
    <cellStyle name="Normal 2 2 4 4 2 2 2 2" xfId="1434" xr:uid="{00000000-0005-0000-0000-0000830E0000}"/>
    <cellStyle name="Normal 2 2 4 4 2 2 2 2 2" xfId="1435" xr:uid="{00000000-0005-0000-0000-0000840E0000}"/>
    <cellStyle name="Normal 2 2 4 4 2 2 2 2 2 2" xfId="3004" xr:uid="{00000000-0005-0000-0000-0000850E0000}"/>
    <cellStyle name="Normal 2 2 4 4 2 2 2 2 2 3" xfId="4543" xr:uid="{00000000-0005-0000-0000-0000860E0000}"/>
    <cellStyle name="Normal 2 2 4 4 2 2 2 2 3" xfId="3003" xr:uid="{00000000-0005-0000-0000-0000870E0000}"/>
    <cellStyle name="Normal 2 2 4 4 2 2 2 2 4" xfId="4542" xr:uid="{00000000-0005-0000-0000-0000880E0000}"/>
    <cellStyle name="Normal 2 2 4 4 2 2 2 3" xfId="1436" xr:uid="{00000000-0005-0000-0000-0000890E0000}"/>
    <cellStyle name="Normal 2 2 4 4 2 2 2 3 2" xfId="3005" xr:uid="{00000000-0005-0000-0000-00008A0E0000}"/>
    <cellStyle name="Normal 2 2 4 4 2 2 2 3 3" xfId="4544" xr:uid="{00000000-0005-0000-0000-00008B0E0000}"/>
    <cellStyle name="Normal 2 2 4 4 2 2 2 4" xfId="1437" xr:uid="{00000000-0005-0000-0000-00008C0E0000}"/>
    <cellStyle name="Normal 2 2 4 4 2 2 2 4 2" xfId="3006" xr:uid="{00000000-0005-0000-0000-00008D0E0000}"/>
    <cellStyle name="Normal 2 2 4 4 2 2 2 4 3" xfId="4545" xr:uid="{00000000-0005-0000-0000-00008E0E0000}"/>
    <cellStyle name="Normal 2 2 4 4 2 2 2 5" xfId="1438" xr:uid="{00000000-0005-0000-0000-00008F0E0000}"/>
    <cellStyle name="Normal 2 2 4 4 2 2 2 5 2" xfId="3007" xr:uid="{00000000-0005-0000-0000-0000900E0000}"/>
    <cellStyle name="Normal 2 2 4 4 2 2 2 5 3" xfId="4546" xr:uid="{00000000-0005-0000-0000-0000910E0000}"/>
    <cellStyle name="Normal 2 2 4 4 2 2 2 6" xfId="3002" xr:uid="{00000000-0005-0000-0000-0000920E0000}"/>
    <cellStyle name="Normal 2 2 4 4 2 2 2 7" xfId="4541" xr:uid="{00000000-0005-0000-0000-0000930E0000}"/>
    <cellStyle name="Normal 2 2 4 4 2 2 3" xfId="1439" xr:uid="{00000000-0005-0000-0000-0000940E0000}"/>
    <cellStyle name="Normal 2 2 4 4 2 2 3 2" xfId="1440" xr:uid="{00000000-0005-0000-0000-0000950E0000}"/>
    <cellStyle name="Normal 2 2 4 4 2 2 3 2 2" xfId="3009" xr:uid="{00000000-0005-0000-0000-0000960E0000}"/>
    <cellStyle name="Normal 2 2 4 4 2 2 3 2 3" xfId="4548" xr:uid="{00000000-0005-0000-0000-0000970E0000}"/>
    <cellStyle name="Normal 2 2 4 4 2 2 3 3" xfId="3008" xr:uid="{00000000-0005-0000-0000-0000980E0000}"/>
    <cellStyle name="Normal 2 2 4 4 2 2 3 4" xfId="4547" xr:uid="{00000000-0005-0000-0000-0000990E0000}"/>
    <cellStyle name="Normal 2 2 4 4 2 2 4" xfId="1441" xr:uid="{00000000-0005-0000-0000-00009A0E0000}"/>
    <cellStyle name="Normal 2 2 4 4 2 2 4 2" xfId="3010" xr:uid="{00000000-0005-0000-0000-00009B0E0000}"/>
    <cellStyle name="Normal 2 2 4 4 2 2 4 3" xfId="4549" xr:uid="{00000000-0005-0000-0000-00009C0E0000}"/>
    <cellStyle name="Normal 2 2 4 4 2 2 5" xfId="1442" xr:uid="{00000000-0005-0000-0000-00009D0E0000}"/>
    <cellStyle name="Normal 2 2 4 4 2 2 5 2" xfId="3011" xr:uid="{00000000-0005-0000-0000-00009E0E0000}"/>
    <cellStyle name="Normal 2 2 4 4 2 2 5 3" xfId="4550" xr:uid="{00000000-0005-0000-0000-00009F0E0000}"/>
    <cellStyle name="Normal 2 2 4 4 2 2 6" xfId="1443" xr:uid="{00000000-0005-0000-0000-0000A00E0000}"/>
    <cellStyle name="Normal 2 2 4 4 2 2 6 2" xfId="3012" xr:uid="{00000000-0005-0000-0000-0000A10E0000}"/>
    <cellStyle name="Normal 2 2 4 4 2 2 6 3" xfId="4551" xr:uid="{00000000-0005-0000-0000-0000A20E0000}"/>
    <cellStyle name="Normal 2 2 4 4 2 2 7" xfId="1432" xr:uid="{00000000-0005-0000-0000-0000A30E0000}"/>
    <cellStyle name="Normal 2 2 4 4 2 2 7 2" xfId="5058" xr:uid="{00000000-0005-0000-0000-0000A40E0000}"/>
    <cellStyle name="Normal 2 2 4 4 2 2 8" xfId="3001" xr:uid="{00000000-0005-0000-0000-0000A50E0000}"/>
    <cellStyle name="Normal 2 2 4 4 2 2 9" xfId="4540" xr:uid="{00000000-0005-0000-0000-0000A60E0000}"/>
    <cellStyle name="Normal 2 2 4 4 2 3" xfId="223" xr:uid="{00000000-0005-0000-0000-0000A70E0000}"/>
    <cellStyle name="Normal 2 2 4 4 2 3 2" xfId="1445" xr:uid="{00000000-0005-0000-0000-0000A80E0000}"/>
    <cellStyle name="Normal 2 2 4 4 2 3 2 2" xfId="1446" xr:uid="{00000000-0005-0000-0000-0000A90E0000}"/>
    <cellStyle name="Normal 2 2 4 4 2 3 2 2 2" xfId="3015" xr:uid="{00000000-0005-0000-0000-0000AA0E0000}"/>
    <cellStyle name="Normal 2 2 4 4 2 3 2 2 3" xfId="4554" xr:uid="{00000000-0005-0000-0000-0000AB0E0000}"/>
    <cellStyle name="Normal 2 2 4 4 2 3 2 3" xfId="3014" xr:uid="{00000000-0005-0000-0000-0000AC0E0000}"/>
    <cellStyle name="Normal 2 2 4 4 2 3 2 4" xfId="4553" xr:uid="{00000000-0005-0000-0000-0000AD0E0000}"/>
    <cellStyle name="Normal 2 2 4 4 2 3 3" xfId="1447" xr:uid="{00000000-0005-0000-0000-0000AE0E0000}"/>
    <cellStyle name="Normal 2 2 4 4 2 3 3 2" xfId="3016" xr:uid="{00000000-0005-0000-0000-0000AF0E0000}"/>
    <cellStyle name="Normal 2 2 4 4 2 3 3 3" xfId="4555" xr:uid="{00000000-0005-0000-0000-0000B00E0000}"/>
    <cellStyle name="Normal 2 2 4 4 2 3 4" xfId="1448" xr:uid="{00000000-0005-0000-0000-0000B10E0000}"/>
    <cellStyle name="Normal 2 2 4 4 2 3 4 2" xfId="3017" xr:uid="{00000000-0005-0000-0000-0000B20E0000}"/>
    <cellStyle name="Normal 2 2 4 4 2 3 4 3" xfId="4556" xr:uid="{00000000-0005-0000-0000-0000B30E0000}"/>
    <cellStyle name="Normal 2 2 4 4 2 3 5" xfId="1449" xr:uid="{00000000-0005-0000-0000-0000B40E0000}"/>
    <cellStyle name="Normal 2 2 4 4 2 3 5 2" xfId="3018" xr:uid="{00000000-0005-0000-0000-0000B50E0000}"/>
    <cellStyle name="Normal 2 2 4 4 2 3 5 3" xfId="4557" xr:uid="{00000000-0005-0000-0000-0000B60E0000}"/>
    <cellStyle name="Normal 2 2 4 4 2 3 6" xfId="1444" xr:uid="{00000000-0005-0000-0000-0000B70E0000}"/>
    <cellStyle name="Normal 2 2 4 4 2 3 6 2" xfId="5059" xr:uid="{00000000-0005-0000-0000-0000B80E0000}"/>
    <cellStyle name="Normal 2 2 4 4 2 3 7" xfId="3013" xr:uid="{00000000-0005-0000-0000-0000B90E0000}"/>
    <cellStyle name="Normal 2 2 4 4 2 3 8" xfId="4552" xr:uid="{00000000-0005-0000-0000-0000BA0E0000}"/>
    <cellStyle name="Normal 2 2 4 4 2 4" xfId="1450" xr:uid="{00000000-0005-0000-0000-0000BB0E0000}"/>
    <cellStyle name="Normal 2 2 4 4 2 4 2" xfId="1451" xr:uid="{00000000-0005-0000-0000-0000BC0E0000}"/>
    <cellStyle name="Normal 2 2 4 4 2 4 2 2" xfId="1452" xr:uid="{00000000-0005-0000-0000-0000BD0E0000}"/>
    <cellStyle name="Normal 2 2 4 4 2 4 2 2 2" xfId="3021" xr:uid="{00000000-0005-0000-0000-0000BE0E0000}"/>
    <cellStyle name="Normal 2 2 4 4 2 4 2 2 3" xfId="4560" xr:uid="{00000000-0005-0000-0000-0000BF0E0000}"/>
    <cellStyle name="Normal 2 2 4 4 2 4 2 3" xfId="3020" xr:uid="{00000000-0005-0000-0000-0000C00E0000}"/>
    <cellStyle name="Normal 2 2 4 4 2 4 2 4" xfId="4559" xr:uid="{00000000-0005-0000-0000-0000C10E0000}"/>
    <cellStyle name="Normal 2 2 4 4 2 4 3" xfId="1453" xr:uid="{00000000-0005-0000-0000-0000C20E0000}"/>
    <cellStyle name="Normal 2 2 4 4 2 4 3 2" xfId="3022" xr:uid="{00000000-0005-0000-0000-0000C30E0000}"/>
    <cellStyle name="Normal 2 2 4 4 2 4 3 3" xfId="4561" xr:uid="{00000000-0005-0000-0000-0000C40E0000}"/>
    <cellStyle name="Normal 2 2 4 4 2 4 4" xfId="3019" xr:uid="{00000000-0005-0000-0000-0000C50E0000}"/>
    <cellStyle name="Normal 2 2 4 4 2 4 5" xfId="4558" xr:uid="{00000000-0005-0000-0000-0000C60E0000}"/>
    <cellStyle name="Normal 2 2 4 4 2 5" xfId="1454" xr:uid="{00000000-0005-0000-0000-0000C70E0000}"/>
    <cellStyle name="Normal 2 2 4 4 2 5 2" xfId="1455" xr:uid="{00000000-0005-0000-0000-0000C80E0000}"/>
    <cellStyle name="Normal 2 2 4 4 2 5 2 2" xfId="1456" xr:uid="{00000000-0005-0000-0000-0000C90E0000}"/>
    <cellStyle name="Normal 2 2 4 4 2 5 2 2 2" xfId="3025" xr:uid="{00000000-0005-0000-0000-0000CA0E0000}"/>
    <cellStyle name="Normal 2 2 4 4 2 5 2 2 3" xfId="4564" xr:uid="{00000000-0005-0000-0000-0000CB0E0000}"/>
    <cellStyle name="Normal 2 2 4 4 2 5 2 3" xfId="3024" xr:uid="{00000000-0005-0000-0000-0000CC0E0000}"/>
    <cellStyle name="Normal 2 2 4 4 2 5 2 4" xfId="4563" xr:uid="{00000000-0005-0000-0000-0000CD0E0000}"/>
    <cellStyle name="Normal 2 2 4 4 2 5 3" xfId="1457" xr:uid="{00000000-0005-0000-0000-0000CE0E0000}"/>
    <cellStyle name="Normal 2 2 4 4 2 5 3 2" xfId="3026" xr:uid="{00000000-0005-0000-0000-0000CF0E0000}"/>
    <cellStyle name="Normal 2 2 4 4 2 5 3 3" xfId="4565" xr:uid="{00000000-0005-0000-0000-0000D00E0000}"/>
    <cellStyle name="Normal 2 2 4 4 2 5 4" xfId="3023" xr:uid="{00000000-0005-0000-0000-0000D10E0000}"/>
    <cellStyle name="Normal 2 2 4 4 2 5 5" xfId="4562" xr:uid="{00000000-0005-0000-0000-0000D20E0000}"/>
    <cellStyle name="Normal 2 2 4 4 2 6" xfId="1458" xr:uid="{00000000-0005-0000-0000-0000D30E0000}"/>
    <cellStyle name="Normal 2 2 4 4 2 6 2" xfId="1459" xr:uid="{00000000-0005-0000-0000-0000D40E0000}"/>
    <cellStyle name="Normal 2 2 4 4 2 6 2 2" xfId="3028" xr:uid="{00000000-0005-0000-0000-0000D50E0000}"/>
    <cellStyle name="Normal 2 2 4 4 2 6 2 3" xfId="4567" xr:uid="{00000000-0005-0000-0000-0000D60E0000}"/>
    <cellStyle name="Normal 2 2 4 4 2 6 3" xfId="3027" xr:uid="{00000000-0005-0000-0000-0000D70E0000}"/>
    <cellStyle name="Normal 2 2 4 4 2 6 4" xfId="4566" xr:uid="{00000000-0005-0000-0000-0000D80E0000}"/>
    <cellStyle name="Normal 2 2 4 4 2 7" xfId="1460" xr:uid="{00000000-0005-0000-0000-0000D90E0000}"/>
    <cellStyle name="Normal 2 2 4 4 2 7 2" xfId="1461" xr:uid="{00000000-0005-0000-0000-0000DA0E0000}"/>
    <cellStyle name="Normal 2 2 4 4 2 7 2 2" xfId="3030" xr:uid="{00000000-0005-0000-0000-0000DB0E0000}"/>
    <cellStyle name="Normal 2 2 4 4 2 7 2 3" xfId="4569" xr:uid="{00000000-0005-0000-0000-0000DC0E0000}"/>
    <cellStyle name="Normal 2 2 4 4 2 7 3" xfId="3029" xr:uid="{00000000-0005-0000-0000-0000DD0E0000}"/>
    <cellStyle name="Normal 2 2 4 4 2 7 4" xfId="4568" xr:uid="{00000000-0005-0000-0000-0000DE0E0000}"/>
    <cellStyle name="Normal 2 2 4 4 2 8" xfId="1462" xr:uid="{00000000-0005-0000-0000-0000DF0E0000}"/>
    <cellStyle name="Normal 2 2 4 4 2 8 2" xfId="3031" xr:uid="{00000000-0005-0000-0000-0000E00E0000}"/>
    <cellStyle name="Normal 2 2 4 4 2 8 3" xfId="4570" xr:uid="{00000000-0005-0000-0000-0000E10E0000}"/>
    <cellStyle name="Normal 2 2 4 4 2 9" xfId="1463" xr:uid="{00000000-0005-0000-0000-0000E20E0000}"/>
    <cellStyle name="Normal 2 2 4 4 2 9 2" xfId="3032" xr:uid="{00000000-0005-0000-0000-0000E30E0000}"/>
    <cellStyle name="Normal 2 2 4 4 2 9 3" xfId="4571" xr:uid="{00000000-0005-0000-0000-0000E40E0000}"/>
    <cellStyle name="Normal 2 2 4 4 3" xfId="147" xr:uid="{00000000-0005-0000-0000-0000E50E0000}"/>
    <cellStyle name="Normal 2 2 4 4 3 10" xfId="3033" xr:uid="{00000000-0005-0000-0000-0000E60E0000}"/>
    <cellStyle name="Normal 2 2 4 4 3 11" xfId="4572" xr:uid="{00000000-0005-0000-0000-0000E70E0000}"/>
    <cellStyle name="Normal 2 2 4 4 3 2" xfId="192" xr:uid="{00000000-0005-0000-0000-0000E80E0000}"/>
    <cellStyle name="Normal 2 2 4 4 3 2 2" xfId="1466" xr:uid="{00000000-0005-0000-0000-0000E90E0000}"/>
    <cellStyle name="Normal 2 2 4 4 3 2 2 2" xfId="1467" xr:uid="{00000000-0005-0000-0000-0000EA0E0000}"/>
    <cellStyle name="Normal 2 2 4 4 3 2 2 2 2" xfId="3036" xr:uid="{00000000-0005-0000-0000-0000EB0E0000}"/>
    <cellStyle name="Normal 2 2 4 4 3 2 2 2 3" xfId="4575" xr:uid="{00000000-0005-0000-0000-0000EC0E0000}"/>
    <cellStyle name="Normal 2 2 4 4 3 2 2 3" xfId="3035" xr:uid="{00000000-0005-0000-0000-0000ED0E0000}"/>
    <cellStyle name="Normal 2 2 4 4 3 2 2 4" xfId="4574" xr:uid="{00000000-0005-0000-0000-0000EE0E0000}"/>
    <cellStyle name="Normal 2 2 4 4 3 2 3" xfId="1468" xr:uid="{00000000-0005-0000-0000-0000EF0E0000}"/>
    <cellStyle name="Normal 2 2 4 4 3 2 3 2" xfId="3037" xr:uid="{00000000-0005-0000-0000-0000F00E0000}"/>
    <cellStyle name="Normal 2 2 4 4 3 2 3 3" xfId="4576" xr:uid="{00000000-0005-0000-0000-0000F10E0000}"/>
    <cellStyle name="Normal 2 2 4 4 3 2 4" xfId="1469" xr:uid="{00000000-0005-0000-0000-0000F20E0000}"/>
    <cellStyle name="Normal 2 2 4 4 3 2 4 2" xfId="3038" xr:uid="{00000000-0005-0000-0000-0000F30E0000}"/>
    <cellStyle name="Normal 2 2 4 4 3 2 4 3" xfId="4577" xr:uid="{00000000-0005-0000-0000-0000F40E0000}"/>
    <cellStyle name="Normal 2 2 4 4 3 2 5" xfId="1470" xr:uid="{00000000-0005-0000-0000-0000F50E0000}"/>
    <cellStyle name="Normal 2 2 4 4 3 2 5 2" xfId="3039" xr:uid="{00000000-0005-0000-0000-0000F60E0000}"/>
    <cellStyle name="Normal 2 2 4 4 3 2 5 3" xfId="4578" xr:uid="{00000000-0005-0000-0000-0000F70E0000}"/>
    <cellStyle name="Normal 2 2 4 4 3 2 6" xfId="1465" xr:uid="{00000000-0005-0000-0000-0000F80E0000}"/>
    <cellStyle name="Normal 2 2 4 4 3 2 6 2" xfId="5061" xr:uid="{00000000-0005-0000-0000-0000F90E0000}"/>
    <cellStyle name="Normal 2 2 4 4 3 2 7" xfId="3034" xr:uid="{00000000-0005-0000-0000-0000FA0E0000}"/>
    <cellStyle name="Normal 2 2 4 4 3 2 8" xfId="4573" xr:uid="{00000000-0005-0000-0000-0000FB0E0000}"/>
    <cellStyle name="Normal 2 2 4 4 3 3" xfId="237" xr:uid="{00000000-0005-0000-0000-0000FC0E0000}"/>
    <cellStyle name="Normal 2 2 4 4 3 3 2" xfId="1472" xr:uid="{00000000-0005-0000-0000-0000FD0E0000}"/>
    <cellStyle name="Normal 2 2 4 4 3 3 2 2" xfId="1473" xr:uid="{00000000-0005-0000-0000-0000FE0E0000}"/>
    <cellStyle name="Normal 2 2 4 4 3 3 2 2 2" xfId="3042" xr:uid="{00000000-0005-0000-0000-0000FF0E0000}"/>
    <cellStyle name="Normal 2 2 4 4 3 3 2 2 3" xfId="4581" xr:uid="{00000000-0005-0000-0000-0000000F0000}"/>
    <cellStyle name="Normal 2 2 4 4 3 3 2 3" xfId="3041" xr:uid="{00000000-0005-0000-0000-0000010F0000}"/>
    <cellStyle name="Normal 2 2 4 4 3 3 2 4" xfId="4580" xr:uid="{00000000-0005-0000-0000-0000020F0000}"/>
    <cellStyle name="Normal 2 2 4 4 3 3 3" xfId="1474" xr:uid="{00000000-0005-0000-0000-0000030F0000}"/>
    <cellStyle name="Normal 2 2 4 4 3 3 3 2" xfId="3043" xr:uid="{00000000-0005-0000-0000-0000040F0000}"/>
    <cellStyle name="Normal 2 2 4 4 3 3 3 3" xfId="4582" xr:uid="{00000000-0005-0000-0000-0000050F0000}"/>
    <cellStyle name="Normal 2 2 4 4 3 3 4" xfId="1471" xr:uid="{00000000-0005-0000-0000-0000060F0000}"/>
    <cellStyle name="Normal 2 2 4 4 3 3 4 2" xfId="5062" xr:uid="{00000000-0005-0000-0000-0000070F0000}"/>
    <cellStyle name="Normal 2 2 4 4 3 3 5" xfId="3040" xr:uid="{00000000-0005-0000-0000-0000080F0000}"/>
    <cellStyle name="Normal 2 2 4 4 3 3 6" xfId="4579" xr:uid="{00000000-0005-0000-0000-0000090F0000}"/>
    <cellStyle name="Normal 2 2 4 4 3 4" xfId="1475" xr:uid="{00000000-0005-0000-0000-00000A0F0000}"/>
    <cellStyle name="Normal 2 2 4 4 3 4 2" xfId="1476" xr:uid="{00000000-0005-0000-0000-00000B0F0000}"/>
    <cellStyle name="Normal 2 2 4 4 3 4 2 2" xfId="3045" xr:uid="{00000000-0005-0000-0000-00000C0F0000}"/>
    <cellStyle name="Normal 2 2 4 4 3 4 2 3" xfId="4584" xr:uid="{00000000-0005-0000-0000-00000D0F0000}"/>
    <cellStyle name="Normal 2 2 4 4 3 4 3" xfId="3044" xr:uid="{00000000-0005-0000-0000-00000E0F0000}"/>
    <cellStyle name="Normal 2 2 4 4 3 4 4" xfId="4583" xr:uid="{00000000-0005-0000-0000-00000F0F0000}"/>
    <cellStyle name="Normal 2 2 4 4 3 5" xfId="1477" xr:uid="{00000000-0005-0000-0000-0000100F0000}"/>
    <cellStyle name="Normal 2 2 4 4 3 5 2" xfId="1478" xr:uid="{00000000-0005-0000-0000-0000110F0000}"/>
    <cellStyle name="Normal 2 2 4 4 3 5 2 2" xfId="3047" xr:uid="{00000000-0005-0000-0000-0000120F0000}"/>
    <cellStyle name="Normal 2 2 4 4 3 5 2 3" xfId="4586" xr:uid="{00000000-0005-0000-0000-0000130F0000}"/>
    <cellStyle name="Normal 2 2 4 4 3 5 3" xfId="3046" xr:uid="{00000000-0005-0000-0000-0000140F0000}"/>
    <cellStyle name="Normal 2 2 4 4 3 5 4" xfId="4585" xr:uid="{00000000-0005-0000-0000-0000150F0000}"/>
    <cellStyle name="Normal 2 2 4 4 3 6" xfId="1479" xr:uid="{00000000-0005-0000-0000-0000160F0000}"/>
    <cellStyle name="Normal 2 2 4 4 3 6 2" xfId="3048" xr:uid="{00000000-0005-0000-0000-0000170F0000}"/>
    <cellStyle name="Normal 2 2 4 4 3 6 3" xfId="4587" xr:uid="{00000000-0005-0000-0000-0000180F0000}"/>
    <cellStyle name="Normal 2 2 4 4 3 7" xfId="1480" xr:uid="{00000000-0005-0000-0000-0000190F0000}"/>
    <cellStyle name="Normal 2 2 4 4 3 7 2" xfId="3049" xr:uid="{00000000-0005-0000-0000-00001A0F0000}"/>
    <cellStyle name="Normal 2 2 4 4 3 7 3" xfId="4588" xr:uid="{00000000-0005-0000-0000-00001B0F0000}"/>
    <cellStyle name="Normal 2 2 4 4 3 8" xfId="1481" xr:uid="{00000000-0005-0000-0000-00001C0F0000}"/>
    <cellStyle name="Normal 2 2 4 4 3 8 2" xfId="3050" xr:uid="{00000000-0005-0000-0000-00001D0F0000}"/>
    <cellStyle name="Normal 2 2 4 4 3 8 3" xfId="4589" xr:uid="{00000000-0005-0000-0000-00001E0F0000}"/>
    <cellStyle name="Normal 2 2 4 4 3 9" xfId="1464" xr:uid="{00000000-0005-0000-0000-00001F0F0000}"/>
    <cellStyle name="Normal 2 2 4 4 3 9 2" xfId="5060" xr:uid="{00000000-0005-0000-0000-0000200F0000}"/>
    <cellStyle name="Normal 2 2 4 4 4" xfId="164" xr:uid="{00000000-0005-0000-0000-0000210F0000}"/>
    <cellStyle name="Normal 2 2 4 4 4 10" xfId="4590" xr:uid="{00000000-0005-0000-0000-0000220F0000}"/>
    <cellStyle name="Normal 2 2 4 4 4 2" xfId="1483" xr:uid="{00000000-0005-0000-0000-0000230F0000}"/>
    <cellStyle name="Normal 2 2 4 4 4 2 2" xfId="1484" xr:uid="{00000000-0005-0000-0000-0000240F0000}"/>
    <cellStyle name="Normal 2 2 4 4 4 2 2 2" xfId="1485" xr:uid="{00000000-0005-0000-0000-0000250F0000}"/>
    <cellStyle name="Normal 2 2 4 4 4 2 2 2 2" xfId="3054" xr:uid="{00000000-0005-0000-0000-0000260F0000}"/>
    <cellStyle name="Normal 2 2 4 4 4 2 2 2 3" xfId="4593" xr:uid="{00000000-0005-0000-0000-0000270F0000}"/>
    <cellStyle name="Normal 2 2 4 4 4 2 2 3" xfId="3053" xr:uid="{00000000-0005-0000-0000-0000280F0000}"/>
    <cellStyle name="Normal 2 2 4 4 4 2 2 4" xfId="4592" xr:uid="{00000000-0005-0000-0000-0000290F0000}"/>
    <cellStyle name="Normal 2 2 4 4 4 2 3" xfId="1486" xr:uid="{00000000-0005-0000-0000-00002A0F0000}"/>
    <cellStyle name="Normal 2 2 4 4 4 2 3 2" xfId="3055" xr:uid="{00000000-0005-0000-0000-00002B0F0000}"/>
    <cellStyle name="Normal 2 2 4 4 4 2 3 3" xfId="4594" xr:uid="{00000000-0005-0000-0000-00002C0F0000}"/>
    <cellStyle name="Normal 2 2 4 4 4 2 4" xfId="1487" xr:uid="{00000000-0005-0000-0000-00002D0F0000}"/>
    <cellStyle name="Normal 2 2 4 4 4 2 4 2" xfId="3056" xr:uid="{00000000-0005-0000-0000-00002E0F0000}"/>
    <cellStyle name="Normal 2 2 4 4 4 2 4 3" xfId="4595" xr:uid="{00000000-0005-0000-0000-00002F0F0000}"/>
    <cellStyle name="Normal 2 2 4 4 4 2 5" xfId="1488" xr:uid="{00000000-0005-0000-0000-0000300F0000}"/>
    <cellStyle name="Normal 2 2 4 4 4 2 5 2" xfId="3057" xr:uid="{00000000-0005-0000-0000-0000310F0000}"/>
    <cellStyle name="Normal 2 2 4 4 4 2 5 3" xfId="4596" xr:uid="{00000000-0005-0000-0000-0000320F0000}"/>
    <cellStyle name="Normal 2 2 4 4 4 2 6" xfId="3052" xr:uid="{00000000-0005-0000-0000-0000330F0000}"/>
    <cellStyle name="Normal 2 2 4 4 4 2 7" xfId="4591" xr:uid="{00000000-0005-0000-0000-0000340F0000}"/>
    <cellStyle name="Normal 2 2 4 4 4 3" xfId="1489" xr:uid="{00000000-0005-0000-0000-0000350F0000}"/>
    <cellStyle name="Normal 2 2 4 4 4 3 2" xfId="1490" xr:uid="{00000000-0005-0000-0000-0000360F0000}"/>
    <cellStyle name="Normal 2 2 4 4 4 3 2 2" xfId="1491" xr:uid="{00000000-0005-0000-0000-0000370F0000}"/>
    <cellStyle name="Normal 2 2 4 4 4 3 2 2 2" xfId="3060" xr:uid="{00000000-0005-0000-0000-0000380F0000}"/>
    <cellStyle name="Normal 2 2 4 4 4 3 2 2 3" xfId="4599" xr:uid="{00000000-0005-0000-0000-0000390F0000}"/>
    <cellStyle name="Normal 2 2 4 4 4 3 2 3" xfId="3059" xr:uid="{00000000-0005-0000-0000-00003A0F0000}"/>
    <cellStyle name="Normal 2 2 4 4 4 3 2 4" xfId="4598" xr:uid="{00000000-0005-0000-0000-00003B0F0000}"/>
    <cellStyle name="Normal 2 2 4 4 4 3 3" xfId="1492" xr:uid="{00000000-0005-0000-0000-00003C0F0000}"/>
    <cellStyle name="Normal 2 2 4 4 4 3 3 2" xfId="3061" xr:uid="{00000000-0005-0000-0000-00003D0F0000}"/>
    <cellStyle name="Normal 2 2 4 4 4 3 3 3" xfId="4600" xr:uid="{00000000-0005-0000-0000-00003E0F0000}"/>
    <cellStyle name="Normal 2 2 4 4 4 3 4" xfId="3058" xr:uid="{00000000-0005-0000-0000-00003F0F0000}"/>
    <cellStyle name="Normal 2 2 4 4 4 3 5" xfId="4597" xr:uid="{00000000-0005-0000-0000-0000400F0000}"/>
    <cellStyle name="Normal 2 2 4 4 4 4" xfId="1493" xr:uid="{00000000-0005-0000-0000-0000410F0000}"/>
    <cellStyle name="Normal 2 2 4 4 4 4 2" xfId="1494" xr:uid="{00000000-0005-0000-0000-0000420F0000}"/>
    <cellStyle name="Normal 2 2 4 4 4 4 2 2" xfId="3063" xr:uid="{00000000-0005-0000-0000-0000430F0000}"/>
    <cellStyle name="Normal 2 2 4 4 4 4 2 3" xfId="4602" xr:uid="{00000000-0005-0000-0000-0000440F0000}"/>
    <cellStyle name="Normal 2 2 4 4 4 4 3" xfId="3062" xr:uid="{00000000-0005-0000-0000-0000450F0000}"/>
    <cellStyle name="Normal 2 2 4 4 4 4 4" xfId="4601" xr:uid="{00000000-0005-0000-0000-0000460F0000}"/>
    <cellStyle name="Normal 2 2 4 4 4 5" xfId="1495" xr:uid="{00000000-0005-0000-0000-0000470F0000}"/>
    <cellStyle name="Normal 2 2 4 4 4 5 2" xfId="3064" xr:uid="{00000000-0005-0000-0000-0000480F0000}"/>
    <cellStyle name="Normal 2 2 4 4 4 5 3" xfId="4603" xr:uid="{00000000-0005-0000-0000-0000490F0000}"/>
    <cellStyle name="Normal 2 2 4 4 4 6" xfId="1496" xr:uid="{00000000-0005-0000-0000-00004A0F0000}"/>
    <cellStyle name="Normal 2 2 4 4 4 6 2" xfId="3065" xr:uid="{00000000-0005-0000-0000-00004B0F0000}"/>
    <cellStyle name="Normal 2 2 4 4 4 6 3" xfId="4604" xr:uid="{00000000-0005-0000-0000-00004C0F0000}"/>
    <cellStyle name="Normal 2 2 4 4 4 7" xfId="1497" xr:uid="{00000000-0005-0000-0000-00004D0F0000}"/>
    <cellStyle name="Normal 2 2 4 4 4 7 2" xfId="3066" xr:uid="{00000000-0005-0000-0000-00004E0F0000}"/>
    <cellStyle name="Normal 2 2 4 4 4 7 3" xfId="4605" xr:uid="{00000000-0005-0000-0000-00004F0F0000}"/>
    <cellStyle name="Normal 2 2 4 4 4 8" xfId="1482" xr:uid="{00000000-0005-0000-0000-0000500F0000}"/>
    <cellStyle name="Normal 2 2 4 4 4 8 2" xfId="5063" xr:uid="{00000000-0005-0000-0000-0000510F0000}"/>
    <cellStyle name="Normal 2 2 4 4 4 9" xfId="3051" xr:uid="{00000000-0005-0000-0000-0000520F0000}"/>
    <cellStyle name="Normal 2 2 4 4 5" xfId="209" xr:uid="{00000000-0005-0000-0000-0000530F0000}"/>
    <cellStyle name="Normal 2 2 4 4 5 2" xfId="1499" xr:uid="{00000000-0005-0000-0000-0000540F0000}"/>
    <cellStyle name="Normal 2 2 4 4 5 2 2" xfId="1500" xr:uid="{00000000-0005-0000-0000-0000550F0000}"/>
    <cellStyle name="Normal 2 2 4 4 5 2 2 2" xfId="1501" xr:uid="{00000000-0005-0000-0000-0000560F0000}"/>
    <cellStyle name="Normal 2 2 4 4 5 2 2 2 2" xfId="3070" xr:uid="{00000000-0005-0000-0000-0000570F0000}"/>
    <cellStyle name="Normal 2 2 4 4 5 2 2 2 3" xfId="4609" xr:uid="{00000000-0005-0000-0000-0000580F0000}"/>
    <cellStyle name="Normal 2 2 4 4 5 2 2 3" xfId="3069" xr:uid="{00000000-0005-0000-0000-0000590F0000}"/>
    <cellStyle name="Normal 2 2 4 4 5 2 2 4" xfId="4608" xr:uid="{00000000-0005-0000-0000-00005A0F0000}"/>
    <cellStyle name="Normal 2 2 4 4 5 2 3" xfId="1502" xr:uid="{00000000-0005-0000-0000-00005B0F0000}"/>
    <cellStyle name="Normal 2 2 4 4 5 2 3 2" xfId="3071" xr:uid="{00000000-0005-0000-0000-00005C0F0000}"/>
    <cellStyle name="Normal 2 2 4 4 5 2 3 3" xfId="4610" xr:uid="{00000000-0005-0000-0000-00005D0F0000}"/>
    <cellStyle name="Normal 2 2 4 4 5 2 4" xfId="3068" xr:uid="{00000000-0005-0000-0000-00005E0F0000}"/>
    <cellStyle name="Normal 2 2 4 4 5 2 5" xfId="4607" xr:uid="{00000000-0005-0000-0000-00005F0F0000}"/>
    <cellStyle name="Normal 2 2 4 4 5 3" xfId="1503" xr:uid="{00000000-0005-0000-0000-0000600F0000}"/>
    <cellStyle name="Normal 2 2 4 4 5 3 2" xfId="1504" xr:uid="{00000000-0005-0000-0000-0000610F0000}"/>
    <cellStyle name="Normal 2 2 4 4 5 3 2 2" xfId="3073" xr:uid="{00000000-0005-0000-0000-0000620F0000}"/>
    <cellStyle name="Normal 2 2 4 4 5 3 2 3" xfId="4612" xr:uid="{00000000-0005-0000-0000-0000630F0000}"/>
    <cellStyle name="Normal 2 2 4 4 5 3 3" xfId="3072" xr:uid="{00000000-0005-0000-0000-0000640F0000}"/>
    <cellStyle name="Normal 2 2 4 4 5 3 4" xfId="4611" xr:uid="{00000000-0005-0000-0000-0000650F0000}"/>
    <cellStyle name="Normal 2 2 4 4 5 4" xfId="1505" xr:uid="{00000000-0005-0000-0000-0000660F0000}"/>
    <cellStyle name="Normal 2 2 4 4 5 4 2" xfId="3074" xr:uid="{00000000-0005-0000-0000-0000670F0000}"/>
    <cellStyle name="Normal 2 2 4 4 5 4 3" xfId="4613" xr:uid="{00000000-0005-0000-0000-0000680F0000}"/>
    <cellStyle name="Normal 2 2 4 4 5 5" xfId="1506" xr:uid="{00000000-0005-0000-0000-0000690F0000}"/>
    <cellStyle name="Normal 2 2 4 4 5 5 2" xfId="3075" xr:uid="{00000000-0005-0000-0000-00006A0F0000}"/>
    <cellStyle name="Normal 2 2 4 4 5 5 3" xfId="4614" xr:uid="{00000000-0005-0000-0000-00006B0F0000}"/>
    <cellStyle name="Normal 2 2 4 4 5 6" xfId="1507" xr:uid="{00000000-0005-0000-0000-00006C0F0000}"/>
    <cellStyle name="Normal 2 2 4 4 5 6 2" xfId="3076" xr:uid="{00000000-0005-0000-0000-00006D0F0000}"/>
    <cellStyle name="Normal 2 2 4 4 5 6 3" xfId="4615" xr:uid="{00000000-0005-0000-0000-00006E0F0000}"/>
    <cellStyle name="Normal 2 2 4 4 5 7" xfId="1498" xr:uid="{00000000-0005-0000-0000-00006F0F0000}"/>
    <cellStyle name="Normal 2 2 4 4 5 7 2" xfId="5064" xr:uid="{00000000-0005-0000-0000-0000700F0000}"/>
    <cellStyle name="Normal 2 2 4 4 5 8" xfId="3067" xr:uid="{00000000-0005-0000-0000-0000710F0000}"/>
    <cellStyle name="Normal 2 2 4 4 5 9" xfId="4606" xr:uid="{00000000-0005-0000-0000-0000720F0000}"/>
    <cellStyle name="Normal 2 2 4 4 6" xfId="1508" xr:uid="{00000000-0005-0000-0000-0000730F0000}"/>
    <cellStyle name="Normal 2 2 4 4 6 2" xfId="1509" xr:uid="{00000000-0005-0000-0000-0000740F0000}"/>
    <cellStyle name="Normal 2 2 4 4 6 2 2" xfId="1510" xr:uid="{00000000-0005-0000-0000-0000750F0000}"/>
    <cellStyle name="Normal 2 2 4 4 6 2 2 2" xfId="3079" xr:uid="{00000000-0005-0000-0000-0000760F0000}"/>
    <cellStyle name="Normal 2 2 4 4 6 2 2 3" xfId="4618" xr:uid="{00000000-0005-0000-0000-0000770F0000}"/>
    <cellStyle name="Normal 2 2 4 4 6 2 3" xfId="3078" xr:uid="{00000000-0005-0000-0000-0000780F0000}"/>
    <cellStyle name="Normal 2 2 4 4 6 2 4" xfId="4617" xr:uid="{00000000-0005-0000-0000-0000790F0000}"/>
    <cellStyle name="Normal 2 2 4 4 6 3" xfId="1511" xr:uid="{00000000-0005-0000-0000-00007A0F0000}"/>
    <cellStyle name="Normal 2 2 4 4 6 3 2" xfId="3080" xr:uid="{00000000-0005-0000-0000-00007B0F0000}"/>
    <cellStyle name="Normal 2 2 4 4 6 3 3" xfId="4619" xr:uid="{00000000-0005-0000-0000-00007C0F0000}"/>
    <cellStyle name="Normal 2 2 4 4 6 4" xfId="1512" xr:uid="{00000000-0005-0000-0000-00007D0F0000}"/>
    <cellStyle name="Normal 2 2 4 4 6 4 2" xfId="3081" xr:uid="{00000000-0005-0000-0000-00007E0F0000}"/>
    <cellStyle name="Normal 2 2 4 4 6 4 3" xfId="4620" xr:uid="{00000000-0005-0000-0000-00007F0F0000}"/>
    <cellStyle name="Normal 2 2 4 4 6 5" xfId="1513" xr:uid="{00000000-0005-0000-0000-0000800F0000}"/>
    <cellStyle name="Normal 2 2 4 4 6 5 2" xfId="3082" xr:uid="{00000000-0005-0000-0000-0000810F0000}"/>
    <cellStyle name="Normal 2 2 4 4 6 5 3" xfId="4621" xr:uid="{00000000-0005-0000-0000-0000820F0000}"/>
    <cellStyle name="Normal 2 2 4 4 6 6" xfId="3077" xr:uid="{00000000-0005-0000-0000-0000830F0000}"/>
    <cellStyle name="Normal 2 2 4 4 6 7" xfId="4616" xr:uid="{00000000-0005-0000-0000-0000840F0000}"/>
    <cellStyle name="Normal 2 2 4 4 7" xfId="1514" xr:uid="{00000000-0005-0000-0000-0000850F0000}"/>
    <cellStyle name="Normal 2 2 4 4 7 2" xfId="1515" xr:uid="{00000000-0005-0000-0000-0000860F0000}"/>
    <cellStyle name="Normal 2 2 4 4 7 2 2" xfId="1516" xr:uid="{00000000-0005-0000-0000-0000870F0000}"/>
    <cellStyle name="Normal 2 2 4 4 7 2 2 2" xfId="3085" xr:uid="{00000000-0005-0000-0000-0000880F0000}"/>
    <cellStyle name="Normal 2 2 4 4 7 2 2 3" xfId="4624" xr:uid="{00000000-0005-0000-0000-0000890F0000}"/>
    <cellStyle name="Normal 2 2 4 4 7 2 3" xfId="3084" xr:uid="{00000000-0005-0000-0000-00008A0F0000}"/>
    <cellStyle name="Normal 2 2 4 4 7 2 4" xfId="4623" xr:uid="{00000000-0005-0000-0000-00008B0F0000}"/>
    <cellStyle name="Normal 2 2 4 4 7 3" xfId="1517" xr:uid="{00000000-0005-0000-0000-00008C0F0000}"/>
    <cellStyle name="Normal 2 2 4 4 7 3 2" xfId="3086" xr:uid="{00000000-0005-0000-0000-00008D0F0000}"/>
    <cellStyle name="Normal 2 2 4 4 7 3 3" xfId="4625" xr:uid="{00000000-0005-0000-0000-00008E0F0000}"/>
    <cellStyle name="Normal 2 2 4 4 7 4" xfId="3083" xr:uid="{00000000-0005-0000-0000-00008F0F0000}"/>
    <cellStyle name="Normal 2 2 4 4 7 5" xfId="4622" xr:uid="{00000000-0005-0000-0000-0000900F0000}"/>
    <cellStyle name="Normal 2 2 4 4 8" xfId="1518" xr:uid="{00000000-0005-0000-0000-0000910F0000}"/>
    <cellStyle name="Normal 2 2 4 4 8 2" xfId="1519" xr:uid="{00000000-0005-0000-0000-0000920F0000}"/>
    <cellStyle name="Normal 2 2 4 4 8 2 2" xfId="1520" xr:uid="{00000000-0005-0000-0000-0000930F0000}"/>
    <cellStyle name="Normal 2 2 4 4 8 2 2 2" xfId="3089" xr:uid="{00000000-0005-0000-0000-0000940F0000}"/>
    <cellStyle name="Normal 2 2 4 4 8 2 2 3" xfId="4628" xr:uid="{00000000-0005-0000-0000-0000950F0000}"/>
    <cellStyle name="Normal 2 2 4 4 8 2 3" xfId="3088" xr:uid="{00000000-0005-0000-0000-0000960F0000}"/>
    <cellStyle name="Normal 2 2 4 4 8 2 4" xfId="4627" xr:uid="{00000000-0005-0000-0000-0000970F0000}"/>
    <cellStyle name="Normal 2 2 4 4 8 3" xfId="1521" xr:uid="{00000000-0005-0000-0000-0000980F0000}"/>
    <cellStyle name="Normal 2 2 4 4 8 3 2" xfId="3090" xr:uid="{00000000-0005-0000-0000-0000990F0000}"/>
    <cellStyle name="Normal 2 2 4 4 8 3 3" xfId="4629" xr:uid="{00000000-0005-0000-0000-00009A0F0000}"/>
    <cellStyle name="Normal 2 2 4 4 8 4" xfId="3087" xr:uid="{00000000-0005-0000-0000-00009B0F0000}"/>
    <cellStyle name="Normal 2 2 4 4 8 5" xfId="4626" xr:uid="{00000000-0005-0000-0000-00009C0F0000}"/>
    <cellStyle name="Normal 2 2 4 4 9" xfId="1522" xr:uid="{00000000-0005-0000-0000-00009D0F0000}"/>
    <cellStyle name="Normal 2 2 4 4 9 2" xfId="1523" xr:uid="{00000000-0005-0000-0000-00009E0F0000}"/>
    <cellStyle name="Normal 2 2 4 4 9 2 2" xfId="3092" xr:uid="{00000000-0005-0000-0000-00009F0F0000}"/>
    <cellStyle name="Normal 2 2 4 4 9 2 3" xfId="4631" xr:uid="{00000000-0005-0000-0000-0000A00F0000}"/>
    <cellStyle name="Normal 2 2 4 4 9 3" xfId="3091" xr:uid="{00000000-0005-0000-0000-0000A10F0000}"/>
    <cellStyle name="Normal 2 2 4 4 9 4" xfId="4630" xr:uid="{00000000-0005-0000-0000-0000A20F0000}"/>
    <cellStyle name="Normal 2 2 4 5" xfId="122" xr:uid="{00000000-0005-0000-0000-0000A30F0000}"/>
    <cellStyle name="Normal 2 2 4 5 10" xfId="1525" xr:uid="{00000000-0005-0000-0000-0000A40F0000}"/>
    <cellStyle name="Normal 2 2 4 5 10 2" xfId="3094" xr:uid="{00000000-0005-0000-0000-0000A50F0000}"/>
    <cellStyle name="Normal 2 2 4 5 10 3" xfId="4633" xr:uid="{00000000-0005-0000-0000-0000A60F0000}"/>
    <cellStyle name="Normal 2 2 4 5 11" xfId="1526" xr:uid="{00000000-0005-0000-0000-0000A70F0000}"/>
    <cellStyle name="Normal 2 2 4 5 11 2" xfId="3095" xr:uid="{00000000-0005-0000-0000-0000A80F0000}"/>
    <cellStyle name="Normal 2 2 4 5 11 3" xfId="4634" xr:uid="{00000000-0005-0000-0000-0000A90F0000}"/>
    <cellStyle name="Normal 2 2 4 5 12" xfId="1527" xr:uid="{00000000-0005-0000-0000-0000AA0F0000}"/>
    <cellStyle name="Normal 2 2 4 5 12 2" xfId="3096" xr:uid="{00000000-0005-0000-0000-0000AB0F0000}"/>
    <cellStyle name="Normal 2 2 4 5 12 3" xfId="4635" xr:uid="{00000000-0005-0000-0000-0000AC0F0000}"/>
    <cellStyle name="Normal 2 2 4 5 13" xfId="1524" xr:uid="{00000000-0005-0000-0000-0000AD0F0000}"/>
    <cellStyle name="Normal 2 2 4 5 13 2" xfId="5065" xr:uid="{00000000-0005-0000-0000-0000AE0F0000}"/>
    <cellStyle name="Normal 2 2 4 5 14" xfId="3093" xr:uid="{00000000-0005-0000-0000-0000AF0F0000}"/>
    <cellStyle name="Normal 2 2 4 5 15" xfId="4632" xr:uid="{00000000-0005-0000-0000-0000B00F0000}"/>
    <cellStyle name="Normal 2 2 4 5 2" xfId="150" xr:uid="{00000000-0005-0000-0000-0000B10F0000}"/>
    <cellStyle name="Normal 2 2 4 5 2 10" xfId="3097" xr:uid="{00000000-0005-0000-0000-0000B20F0000}"/>
    <cellStyle name="Normal 2 2 4 5 2 11" xfId="4636" xr:uid="{00000000-0005-0000-0000-0000B30F0000}"/>
    <cellStyle name="Normal 2 2 4 5 2 2" xfId="195" xr:uid="{00000000-0005-0000-0000-0000B40F0000}"/>
    <cellStyle name="Normal 2 2 4 5 2 2 2" xfId="1530" xr:uid="{00000000-0005-0000-0000-0000B50F0000}"/>
    <cellStyle name="Normal 2 2 4 5 2 2 2 2" xfId="1531" xr:uid="{00000000-0005-0000-0000-0000B60F0000}"/>
    <cellStyle name="Normal 2 2 4 5 2 2 2 2 2" xfId="3100" xr:uid="{00000000-0005-0000-0000-0000B70F0000}"/>
    <cellStyle name="Normal 2 2 4 5 2 2 2 2 3" xfId="4639" xr:uid="{00000000-0005-0000-0000-0000B80F0000}"/>
    <cellStyle name="Normal 2 2 4 5 2 2 2 3" xfId="3099" xr:uid="{00000000-0005-0000-0000-0000B90F0000}"/>
    <cellStyle name="Normal 2 2 4 5 2 2 2 4" xfId="4638" xr:uid="{00000000-0005-0000-0000-0000BA0F0000}"/>
    <cellStyle name="Normal 2 2 4 5 2 2 3" xfId="1532" xr:uid="{00000000-0005-0000-0000-0000BB0F0000}"/>
    <cellStyle name="Normal 2 2 4 5 2 2 3 2" xfId="3101" xr:uid="{00000000-0005-0000-0000-0000BC0F0000}"/>
    <cellStyle name="Normal 2 2 4 5 2 2 3 3" xfId="4640" xr:uid="{00000000-0005-0000-0000-0000BD0F0000}"/>
    <cellStyle name="Normal 2 2 4 5 2 2 4" xfId="1533" xr:uid="{00000000-0005-0000-0000-0000BE0F0000}"/>
    <cellStyle name="Normal 2 2 4 5 2 2 4 2" xfId="3102" xr:uid="{00000000-0005-0000-0000-0000BF0F0000}"/>
    <cellStyle name="Normal 2 2 4 5 2 2 4 3" xfId="4641" xr:uid="{00000000-0005-0000-0000-0000C00F0000}"/>
    <cellStyle name="Normal 2 2 4 5 2 2 5" xfId="1534" xr:uid="{00000000-0005-0000-0000-0000C10F0000}"/>
    <cellStyle name="Normal 2 2 4 5 2 2 5 2" xfId="3103" xr:uid="{00000000-0005-0000-0000-0000C20F0000}"/>
    <cellStyle name="Normal 2 2 4 5 2 2 5 3" xfId="4642" xr:uid="{00000000-0005-0000-0000-0000C30F0000}"/>
    <cellStyle name="Normal 2 2 4 5 2 2 6" xfId="1529" xr:uid="{00000000-0005-0000-0000-0000C40F0000}"/>
    <cellStyle name="Normal 2 2 4 5 2 2 6 2" xfId="5067" xr:uid="{00000000-0005-0000-0000-0000C50F0000}"/>
    <cellStyle name="Normal 2 2 4 5 2 2 7" xfId="3098" xr:uid="{00000000-0005-0000-0000-0000C60F0000}"/>
    <cellStyle name="Normal 2 2 4 5 2 2 8" xfId="4637" xr:uid="{00000000-0005-0000-0000-0000C70F0000}"/>
    <cellStyle name="Normal 2 2 4 5 2 3" xfId="240" xr:uid="{00000000-0005-0000-0000-0000C80F0000}"/>
    <cellStyle name="Normal 2 2 4 5 2 3 2" xfId="1536" xr:uid="{00000000-0005-0000-0000-0000C90F0000}"/>
    <cellStyle name="Normal 2 2 4 5 2 3 2 2" xfId="1537" xr:uid="{00000000-0005-0000-0000-0000CA0F0000}"/>
    <cellStyle name="Normal 2 2 4 5 2 3 2 2 2" xfId="3106" xr:uid="{00000000-0005-0000-0000-0000CB0F0000}"/>
    <cellStyle name="Normal 2 2 4 5 2 3 2 2 3" xfId="4645" xr:uid="{00000000-0005-0000-0000-0000CC0F0000}"/>
    <cellStyle name="Normal 2 2 4 5 2 3 2 3" xfId="3105" xr:uid="{00000000-0005-0000-0000-0000CD0F0000}"/>
    <cellStyle name="Normal 2 2 4 5 2 3 2 4" xfId="4644" xr:uid="{00000000-0005-0000-0000-0000CE0F0000}"/>
    <cellStyle name="Normal 2 2 4 5 2 3 3" xfId="1538" xr:uid="{00000000-0005-0000-0000-0000CF0F0000}"/>
    <cellStyle name="Normal 2 2 4 5 2 3 3 2" xfId="3107" xr:uid="{00000000-0005-0000-0000-0000D00F0000}"/>
    <cellStyle name="Normal 2 2 4 5 2 3 3 3" xfId="4646" xr:uid="{00000000-0005-0000-0000-0000D10F0000}"/>
    <cellStyle name="Normal 2 2 4 5 2 3 4" xfId="1535" xr:uid="{00000000-0005-0000-0000-0000D20F0000}"/>
    <cellStyle name="Normal 2 2 4 5 2 3 4 2" xfId="5068" xr:uid="{00000000-0005-0000-0000-0000D30F0000}"/>
    <cellStyle name="Normal 2 2 4 5 2 3 5" xfId="3104" xr:uid="{00000000-0005-0000-0000-0000D40F0000}"/>
    <cellStyle name="Normal 2 2 4 5 2 3 6" xfId="4643" xr:uid="{00000000-0005-0000-0000-0000D50F0000}"/>
    <cellStyle name="Normal 2 2 4 5 2 4" xfId="1539" xr:uid="{00000000-0005-0000-0000-0000D60F0000}"/>
    <cellStyle name="Normal 2 2 4 5 2 4 2" xfId="1540" xr:uid="{00000000-0005-0000-0000-0000D70F0000}"/>
    <cellStyle name="Normal 2 2 4 5 2 4 2 2" xfId="3109" xr:uid="{00000000-0005-0000-0000-0000D80F0000}"/>
    <cellStyle name="Normal 2 2 4 5 2 4 2 3" xfId="4648" xr:uid="{00000000-0005-0000-0000-0000D90F0000}"/>
    <cellStyle name="Normal 2 2 4 5 2 4 3" xfId="3108" xr:uid="{00000000-0005-0000-0000-0000DA0F0000}"/>
    <cellStyle name="Normal 2 2 4 5 2 4 4" xfId="4647" xr:uid="{00000000-0005-0000-0000-0000DB0F0000}"/>
    <cellStyle name="Normal 2 2 4 5 2 5" xfId="1541" xr:uid="{00000000-0005-0000-0000-0000DC0F0000}"/>
    <cellStyle name="Normal 2 2 4 5 2 5 2" xfId="1542" xr:uid="{00000000-0005-0000-0000-0000DD0F0000}"/>
    <cellStyle name="Normal 2 2 4 5 2 5 2 2" xfId="3111" xr:uid="{00000000-0005-0000-0000-0000DE0F0000}"/>
    <cellStyle name="Normal 2 2 4 5 2 5 2 3" xfId="4650" xr:uid="{00000000-0005-0000-0000-0000DF0F0000}"/>
    <cellStyle name="Normal 2 2 4 5 2 5 3" xfId="3110" xr:uid="{00000000-0005-0000-0000-0000E00F0000}"/>
    <cellStyle name="Normal 2 2 4 5 2 5 4" xfId="4649" xr:uid="{00000000-0005-0000-0000-0000E10F0000}"/>
    <cellStyle name="Normal 2 2 4 5 2 6" xfId="1543" xr:uid="{00000000-0005-0000-0000-0000E20F0000}"/>
    <cellStyle name="Normal 2 2 4 5 2 6 2" xfId="3112" xr:uid="{00000000-0005-0000-0000-0000E30F0000}"/>
    <cellStyle name="Normal 2 2 4 5 2 6 3" xfId="4651" xr:uid="{00000000-0005-0000-0000-0000E40F0000}"/>
    <cellStyle name="Normal 2 2 4 5 2 7" xfId="1544" xr:uid="{00000000-0005-0000-0000-0000E50F0000}"/>
    <cellStyle name="Normal 2 2 4 5 2 7 2" xfId="3113" xr:uid="{00000000-0005-0000-0000-0000E60F0000}"/>
    <cellStyle name="Normal 2 2 4 5 2 7 3" xfId="4652" xr:uid="{00000000-0005-0000-0000-0000E70F0000}"/>
    <cellStyle name="Normal 2 2 4 5 2 8" xfId="1545" xr:uid="{00000000-0005-0000-0000-0000E80F0000}"/>
    <cellStyle name="Normal 2 2 4 5 2 8 2" xfId="3114" xr:uid="{00000000-0005-0000-0000-0000E90F0000}"/>
    <cellStyle name="Normal 2 2 4 5 2 8 3" xfId="4653" xr:uid="{00000000-0005-0000-0000-0000EA0F0000}"/>
    <cellStyle name="Normal 2 2 4 5 2 9" xfId="1528" xr:uid="{00000000-0005-0000-0000-0000EB0F0000}"/>
    <cellStyle name="Normal 2 2 4 5 2 9 2" xfId="5066" xr:uid="{00000000-0005-0000-0000-0000EC0F0000}"/>
    <cellStyle name="Normal 2 2 4 5 3" xfId="167" xr:uid="{00000000-0005-0000-0000-0000ED0F0000}"/>
    <cellStyle name="Normal 2 2 4 5 3 2" xfId="1547" xr:uid="{00000000-0005-0000-0000-0000EE0F0000}"/>
    <cellStyle name="Normal 2 2 4 5 3 2 2" xfId="1548" xr:uid="{00000000-0005-0000-0000-0000EF0F0000}"/>
    <cellStyle name="Normal 2 2 4 5 3 2 2 2" xfId="3117" xr:uid="{00000000-0005-0000-0000-0000F00F0000}"/>
    <cellStyle name="Normal 2 2 4 5 3 2 2 3" xfId="4656" xr:uid="{00000000-0005-0000-0000-0000F10F0000}"/>
    <cellStyle name="Normal 2 2 4 5 3 2 3" xfId="3116" xr:uid="{00000000-0005-0000-0000-0000F20F0000}"/>
    <cellStyle name="Normal 2 2 4 5 3 2 4" xfId="4655" xr:uid="{00000000-0005-0000-0000-0000F30F0000}"/>
    <cellStyle name="Normal 2 2 4 5 3 3" xfId="1549" xr:uid="{00000000-0005-0000-0000-0000F40F0000}"/>
    <cellStyle name="Normal 2 2 4 5 3 3 2" xfId="3118" xr:uid="{00000000-0005-0000-0000-0000F50F0000}"/>
    <cellStyle name="Normal 2 2 4 5 3 3 3" xfId="4657" xr:uid="{00000000-0005-0000-0000-0000F60F0000}"/>
    <cellStyle name="Normal 2 2 4 5 3 4" xfId="1550" xr:uid="{00000000-0005-0000-0000-0000F70F0000}"/>
    <cellStyle name="Normal 2 2 4 5 3 4 2" xfId="3119" xr:uid="{00000000-0005-0000-0000-0000F80F0000}"/>
    <cellStyle name="Normal 2 2 4 5 3 4 3" xfId="4658" xr:uid="{00000000-0005-0000-0000-0000F90F0000}"/>
    <cellStyle name="Normal 2 2 4 5 3 5" xfId="1551" xr:uid="{00000000-0005-0000-0000-0000FA0F0000}"/>
    <cellStyle name="Normal 2 2 4 5 3 5 2" xfId="3120" xr:uid="{00000000-0005-0000-0000-0000FB0F0000}"/>
    <cellStyle name="Normal 2 2 4 5 3 5 3" xfId="4659" xr:uid="{00000000-0005-0000-0000-0000FC0F0000}"/>
    <cellStyle name="Normal 2 2 4 5 3 6" xfId="1546" xr:uid="{00000000-0005-0000-0000-0000FD0F0000}"/>
    <cellStyle name="Normal 2 2 4 5 3 6 2" xfId="5069" xr:uid="{00000000-0005-0000-0000-0000FE0F0000}"/>
    <cellStyle name="Normal 2 2 4 5 3 7" xfId="3115" xr:uid="{00000000-0005-0000-0000-0000FF0F0000}"/>
    <cellStyle name="Normal 2 2 4 5 3 8" xfId="4654" xr:uid="{00000000-0005-0000-0000-000000100000}"/>
    <cellStyle name="Normal 2 2 4 5 4" xfId="212" xr:uid="{00000000-0005-0000-0000-000001100000}"/>
    <cellStyle name="Normal 2 2 4 5 4 2" xfId="1553" xr:uid="{00000000-0005-0000-0000-000002100000}"/>
    <cellStyle name="Normal 2 2 4 5 4 2 2" xfId="1554" xr:uid="{00000000-0005-0000-0000-000003100000}"/>
    <cellStyle name="Normal 2 2 4 5 4 2 2 2" xfId="3123" xr:uid="{00000000-0005-0000-0000-000004100000}"/>
    <cellStyle name="Normal 2 2 4 5 4 2 2 3" xfId="4662" xr:uid="{00000000-0005-0000-0000-000005100000}"/>
    <cellStyle name="Normal 2 2 4 5 4 2 3" xfId="3122" xr:uid="{00000000-0005-0000-0000-000006100000}"/>
    <cellStyle name="Normal 2 2 4 5 4 2 4" xfId="4661" xr:uid="{00000000-0005-0000-0000-000007100000}"/>
    <cellStyle name="Normal 2 2 4 5 4 3" xfId="1555" xr:uid="{00000000-0005-0000-0000-000008100000}"/>
    <cellStyle name="Normal 2 2 4 5 4 3 2" xfId="3124" xr:uid="{00000000-0005-0000-0000-000009100000}"/>
    <cellStyle name="Normal 2 2 4 5 4 3 3" xfId="4663" xr:uid="{00000000-0005-0000-0000-00000A100000}"/>
    <cellStyle name="Normal 2 2 4 5 4 4" xfId="1556" xr:uid="{00000000-0005-0000-0000-00000B100000}"/>
    <cellStyle name="Normal 2 2 4 5 4 4 2" xfId="3125" xr:uid="{00000000-0005-0000-0000-00000C100000}"/>
    <cellStyle name="Normal 2 2 4 5 4 4 3" xfId="4664" xr:uid="{00000000-0005-0000-0000-00000D100000}"/>
    <cellStyle name="Normal 2 2 4 5 4 5" xfId="1557" xr:uid="{00000000-0005-0000-0000-00000E100000}"/>
    <cellStyle name="Normal 2 2 4 5 4 5 2" xfId="3126" xr:uid="{00000000-0005-0000-0000-00000F100000}"/>
    <cellStyle name="Normal 2 2 4 5 4 5 3" xfId="4665" xr:uid="{00000000-0005-0000-0000-000010100000}"/>
    <cellStyle name="Normal 2 2 4 5 4 6" xfId="1552" xr:uid="{00000000-0005-0000-0000-000011100000}"/>
    <cellStyle name="Normal 2 2 4 5 4 6 2" xfId="5070" xr:uid="{00000000-0005-0000-0000-000012100000}"/>
    <cellStyle name="Normal 2 2 4 5 4 7" xfId="3121" xr:uid="{00000000-0005-0000-0000-000013100000}"/>
    <cellStyle name="Normal 2 2 4 5 4 8" xfId="4660" xr:uid="{00000000-0005-0000-0000-000014100000}"/>
    <cellStyle name="Normal 2 2 4 5 5" xfId="1558" xr:uid="{00000000-0005-0000-0000-000015100000}"/>
    <cellStyle name="Normal 2 2 4 5 5 2" xfId="1559" xr:uid="{00000000-0005-0000-0000-000016100000}"/>
    <cellStyle name="Normal 2 2 4 5 5 2 2" xfId="1560" xr:uid="{00000000-0005-0000-0000-000017100000}"/>
    <cellStyle name="Normal 2 2 4 5 5 2 2 2" xfId="3129" xr:uid="{00000000-0005-0000-0000-000018100000}"/>
    <cellStyle name="Normal 2 2 4 5 5 2 2 3" xfId="4668" xr:uid="{00000000-0005-0000-0000-000019100000}"/>
    <cellStyle name="Normal 2 2 4 5 5 2 3" xfId="3128" xr:uid="{00000000-0005-0000-0000-00001A100000}"/>
    <cellStyle name="Normal 2 2 4 5 5 2 4" xfId="4667" xr:uid="{00000000-0005-0000-0000-00001B100000}"/>
    <cellStyle name="Normal 2 2 4 5 5 3" xfId="1561" xr:uid="{00000000-0005-0000-0000-00001C100000}"/>
    <cellStyle name="Normal 2 2 4 5 5 3 2" xfId="3130" xr:uid="{00000000-0005-0000-0000-00001D100000}"/>
    <cellStyle name="Normal 2 2 4 5 5 3 3" xfId="4669" xr:uid="{00000000-0005-0000-0000-00001E100000}"/>
    <cellStyle name="Normal 2 2 4 5 5 4" xfId="3127" xr:uid="{00000000-0005-0000-0000-00001F100000}"/>
    <cellStyle name="Normal 2 2 4 5 5 5" xfId="4666" xr:uid="{00000000-0005-0000-0000-000020100000}"/>
    <cellStyle name="Normal 2 2 4 5 6" xfId="1562" xr:uid="{00000000-0005-0000-0000-000021100000}"/>
    <cellStyle name="Normal 2 2 4 5 6 2" xfId="1563" xr:uid="{00000000-0005-0000-0000-000022100000}"/>
    <cellStyle name="Normal 2 2 4 5 6 2 2" xfId="1564" xr:uid="{00000000-0005-0000-0000-000023100000}"/>
    <cellStyle name="Normal 2 2 4 5 6 2 2 2" xfId="3133" xr:uid="{00000000-0005-0000-0000-000024100000}"/>
    <cellStyle name="Normal 2 2 4 5 6 2 2 3" xfId="4672" xr:uid="{00000000-0005-0000-0000-000025100000}"/>
    <cellStyle name="Normal 2 2 4 5 6 2 3" xfId="3132" xr:uid="{00000000-0005-0000-0000-000026100000}"/>
    <cellStyle name="Normal 2 2 4 5 6 2 4" xfId="4671" xr:uid="{00000000-0005-0000-0000-000027100000}"/>
    <cellStyle name="Normal 2 2 4 5 6 3" xfId="1565" xr:uid="{00000000-0005-0000-0000-000028100000}"/>
    <cellStyle name="Normal 2 2 4 5 6 3 2" xfId="3134" xr:uid="{00000000-0005-0000-0000-000029100000}"/>
    <cellStyle name="Normal 2 2 4 5 6 3 3" xfId="4673" xr:uid="{00000000-0005-0000-0000-00002A100000}"/>
    <cellStyle name="Normal 2 2 4 5 6 4" xfId="3131" xr:uid="{00000000-0005-0000-0000-00002B100000}"/>
    <cellStyle name="Normal 2 2 4 5 6 5" xfId="4670" xr:uid="{00000000-0005-0000-0000-00002C100000}"/>
    <cellStyle name="Normal 2 2 4 5 7" xfId="1566" xr:uid="{00000000-0005-0000-0000-00002D100000}"/>
    <cellStyle name="Normal 2 2 4 5 7 2" xfId="1567" xr:uid="{00000000-0005-0000-0000-00002E100000}"/>
    <cellStyle name="Normal 2 2 4 5 7 2 2" xfId="3136" xr:uid="{00000000-0005-0000-0000-00002F100000}"/>
    <cellStyle name="Normal 2 2 4 5 7 2 3" xfId="4675" xr:uid="{00000000-0005-0000-0000-000030100000}"/>
    <cellStyle name="Normal 2 2 4 5 7 3" xfId="3135" xr:uid="{00000000-0005-0000-0000-000031100000}"/>
    <cellStyle name="Normal 2 2 4 5 7 4" xfId="4674" xr:uid="{00000000-0005-0000-0000-000032100000}"/>
    <cellStyle name="Normal 2 2 4 5 8" xfId="1568" xr:uid="{00000000-0005-0000-0000-000033100000}"/>
    <cellStyle name="Normal 2 2 4 5 8 2" xfId="1569" xr:uid="{00000000-0005-0000-0000-000034100000}"/>
    <cellStyle name="Normal 2 2 4 5 8 2 2" xfId="3138" xr:uid="{00000000-0005-0000-0000-000035100000}"/>
    <cellStyle name="Normal 2 2 4 5 8 2 3" xfId="4677" xr:uid="{00000000-0005-0000-0000-000036100000}"/>
    <cellStyle name="Normal 2 2 4 5 8 3" xfId="3137" xr:uid="{00000000-0005-0000-0000-000037100000}"/>
    <cellStyle name="Normal 2 2 4 5 8 4" xfId="4676" xr:uid="{00000000-0005-0000-0000-000038100000}"/>
    <cellStyle name="Normal 2 2 4 5 9" xfId="1570" xr:uid="{00000000-0005-0000-0000-000039100000}"/>
    <cellStyle name="Normal 2 2 4 5 9 2" xfId="3139" xr:uid="{00000000-0005-0000-0000-00003A100000}"/>
    <cellStyle name="Normal 2 2 4 5 9 3" xfId="4678" xr:uid="{00000000-0005-0000-0000-00003B100000}"/>
    <cellStyle name="Normal 2 2 4 6" xfId="136" xr:uid="{00000000-0005-0000-0000-00003C100000}"/>
    <cellStyle name="Normal 2 2 4 6 10" xfId="1571" xr:uid="{00000000-0005-0000-0000-00003D100000}"/>
    <cellStyle name="Normal 2 2 4 6 10 2" xfId="5071" xr:uid="{00000000-0005-0000-0000-00003E100000}"/>
    <cellStyle name="Normal 2 2 4 6 11" xfId="3140" xr:uid="{00000000-0005-0000-0000-00003F100000}"/>
    <cellStyle name="Normal 2 2 4 6 12" xfId="4679" xr:uid="{00000000-0005-0000-0000-000040100000}"/>
    <cellStyle name="Normal 2 2 4 6 2" xfId="181" xr:uid="{00000000-0005-0000-0000-000041100000}"/>
    <cellStyle name="Normal 2 2 4 6 2 2" xfId="1573" xr:uid="{00000000-0005-0000-0000-000042100000}"/>
    <cellStyle name="Normal 2 2 4 6 2 2 2" xfId="1574" xr:uid="{00000000-0005-0000-0000-000043100000}"/>
    <cellStyle name="Normal 2 2 4 6 2 2 2 2" xfId="1575" xr:uid="{00000000-0005-0000-0000-000044100000}"/>
    <cellStyle name="Normal 2 2 4 6 2 2 2 2 2" xfId="3144" xr:uid="{00000000-0005-0000-0000-000045100000}"/>
    <cellStyle name="Normal 2 2 4 6 2 2 2 2 3" xfId="4683" xr:uid="{00000000-0005-0000-0000-000046100000}"/>
    <cellStyle name="Normal 2 2 4 6 2 2 2 3" xfId="3143" xr:uid="{00000000-0005-0000-0000-000047100000}"/>
    <cellStyle name="Normal 2 2 4 6 2 2 2 4" xfId="4682" xr:uid="{00000000-0005-0000-0000-000048100000}"/>
    <cellStyle name="Normal 2 2 4 6 2 2 3" xfId="1576" xr:uid="{00000000-0005-0000-0000-000049100000}"/>
    <cellStyle name="Normal 2 2 4 6 2 2 3 2" xfId="3145" xr:uid="{00000000-0005-0000-0000-00004A100000}"/>
    <cellStyle name="Normal 2 2 4 6 2 2 3 3" xfId="4684" xr:uid="{00000000-0005-0000-0000-00004B100000}"/>
    <cellStyle name="Normal 2 2 4 6 2 2 4" xfId="1577" xr:uid="{00000000-0005-0000-0000-00004C100000}"/>
    <cellStyle name="Normal 2 2 4 6 2 2 4 2" xfId="3146" xr:uid="{00000000-0005-0000-0000-00004D100000}"/>
    <cellStyle name="Normal 2 2 4 6 2 2 4 3" xfId="4685" xr:uid="{00000000-0005-0000-0000-00004E100000}"/>
    <cellStyle name="Normal 2 2 4 6 2 2 5" xfId="1578" xr:uid="{00000000-0005-0000-0000-00004F100000}"/>
    <cellStyle name="Normal 2 2 4 6 2 2 5 2" xfId="3147" xr:uid="{00000000-0005-0000-0000-000050100000}"/>
    <cellStyle name="Normal 2 2 4 6 2 2 5 3" xfId="4686" xr:uid="{00000000-0005-0000-0000-000051100000}"/>
    <cellStyle name="Normal 2 2 4 6 2 2 6" xfId="3142" xr:uid="{00000000-0005-0000-0000-000052100000}"/>
    <cellStyle name="Normal 2 2 4 6 2 2 7" xfId="4681" xr:uid="{00000000-0005-0000-0000-000053100000}"/>
    <cellStyle name="Normal 2 2 4 6 2 3" xfId="1579" xr:uid="{00000000-0005-0000-0000-000054100000}"/>
    <cellStyle name="Normal 2 2 4 6 2 3 2" xfId="1580" xr:uid="{00000000-0005-0000-0000-000055100000}"/>
    <cellStyle name="Normal 2 2 4 6 2 3 2 2" xfId="3149" xr:uid="{00000000-0005-0000-0000-000056100000}"/>
    <cellStyle name="Normal 2 2 4 6 2 3 2 3" xfId="4688" xr:uid="{00000000-0005-0000-0000-000057100000}"/>
    <cellStyle name="Normal 2 2 4 6 2 3 3" xfId="3148" xr:uid="{00000000-0005-0000-0000-000058100000}"/>
    <cellStyle name="Normal 2 2 4 6 2 3 4" xfId="4687" xr:uid="{00000000-0005-0000-0000-000059100000}"/>
    <cellStyle name="Normal 2 2 4 6 2 4" xfId="1581" xr:uid="{00000000-0005-0000-0000-00005A100000}"/>
    <cellStyle name="Normal 2 2 4 6 2 4 2" xfId="3150" xr:uid="{00000000-0005-0000-0000-00005B100000}"/>
    <cellStyle name="Normal 2 2 4 6 2 4 3" xfId="4689" xr:uid="{00000000-0005-0000-0000-00005C100000}"/>
    <cellStyle name="Normal 2 2 4 6 2 5" xfId="1582" xr:uid="{00000000-0005-0000-0000-00005D100000}"/>
    <cellStyle name="Normal 2 2 4 6 2 5 2" xfId="3151" xr:uid="{00000000-0005-0000-0000-00005E100000}"/>
    <cellStyle name="Normal 2 2 4 6 2 5 3" xfId="4690" xr:uid="{00000000-0005-0000-0000-00005F100000}"/>
    <cellStyle name="Normal 2 2 4 6 2 6" xfId="1583" xr:uid="{00000000-0005-0000-0000-000060100000}"/>
    <cellStyle name="Normal 2 2 4 6 2 6 2" xfId="3152" xr:uid="{00000000-0005-0000-0000-000061100000}"/>
    <cellStyle name="Normal 2 2 4 6 2 6 3" xfId="4691" xr:uid="{00000000-0005-0000-0000-000062100000}"/>
    <cellStyle name="Normal 2 2 4 6 2 7" xfId="1572" xr:uid="{00000000-0005-0000-0000-000063100000}"/>
    <cellStyle name="Normal 2 2 4 6 2 7 2" xfId="5072" xr:uid="{00000000-0005-0000-0000-000064100000}"/>
    <cellStyle name="Normal 2 2 4 6 2 8" xfId="3141" xr:uid="{00000000-0005-0000-0000-000065100000}"/>
    <cellStyle name="Normal 2 2 4 6 2 9" xfId="4680" xr:uid="{00000000-0005-0000-0000-000066100000}"/>
    <cellStyle name="Normal 2 2 4 6 3" xfId="226" xr:uid="{00000000-0005-0000-0000-000067100000}"/>
    <cellStyle name="Normal 2 2 4 6 3 2" xfId="1585" xr:uid="{00000000-0005-0000-0000-000068100000}"/>
    <cellStyle name="Normal 2 2 4 6 3 2 2" xfId="1586" xr:uid="{00000000-0005-0000-0000-000069100000}"/>
    <cellStyle name="Normal 2 2 4 6 3 2 2 2" xfId="3155" xr:uid="{00000000-0005-0000-0000-00006A100000}"/>
    <cellStyle name="Normal 2 2 4 6 3 2 2 3" xfId="4694" xr:uid="{00000000-0005-0000-0000-00006B100000}"/>
    <cellStyle name="Normal 2 2 4 6 3 2 3" xfId="3154" xr:uid="{00000000-0005-0000-0000-00006C100000}"/>
    <cellStyle name="Normal 2 2 4 6 3 2 4" xfId="4693" xr:uid="{00000000-0005-0000-0000-00006D100000}"/>
    <cellStyle name="Normal 2 2 4 6 3 3" xfId="1587" xr:uid="{00000000-0005-0000-0000-00006E100000}"/>
    <cellStyle name="Normal 2 2 4 6 3 3 2" xfId="3156" xr:uid="{00000000-0005-0000-0000-00006F100000}"/>
    <cellStyle name="Normal 2 2 4 6 3 3 3" xfId="4695" xr:uid="{00000000-0005-0000-0000-000070100000}"/>
    <cellStyle name="Normal 2 2 4 6 3 4" xfId="1588" xr:uid="{00000000-0005-0000-0000-000071100000}"/>
    <cellStyle name="Normal 2 2 4 6 3 4 2" xfId="3157" xr:uid="{00000000-0005-0000-0000-000072100000}"/>
    <cellStyle name="Normal 2 2 4 6 3 4 3" xfId="4696" xr:uid="{00000000-0005-0000-0000-000073100000}"/>
    <cellStyle name="Normal 2 2 4 6 3 5" xfId="1589" xr:uid="{00000000-0005-0000-0000-000074100000}"/>
    <cellStyle name="Normal 2 2 4 6 3 5 2" xfId="3158" xr:uid="{00000000-0005-0000-0000-000075100000}"/>
    <cellStyle name="Normal 2 2 4 6 3 5 3" xfId="4697" xr:uid="{00000000-0005-0000-0000-000076100000}"/>
    <cellStyle name="Normal 2 2 4 6 3 6" xfId="1584" xr:uid="{00000000-0005-0000-0000-000077100000}"/>
    <cellStyle name="Normal 2 2 4 6 3 6 2" xfId="5073" xr:uid="{00000000-0005-0000-0000-000078100000}"/>
    <cellStyle name="Normal 2 2 4 6 3 7" xfId="3153" xr:uid="{00000000-0005-0000-0000-000079100000}"/>
    <cellStyle name="Normal 2 2 4 6 3 8" xfId="4692" xr:uid="{00000000-0005-0000-0000-00007A100000}"/>
    <cellStyle name="Normal 2 2 4 6 4" xfId="1590" xr:uid="{00000000-0005-0000-0000-00007B100000}"/>
    <cellStyle name="Normal 2 2 4 6 4 2" xfId="1591" xr:uid="{00000000-0005-0000-0000-00007C100000}"/>
    <cellStyle name="Normal 2 2 4 6 4 2 2" xfId="1592" xr:uid="{00000000-0005-0000-0000-00007D100000}"/>
    <cellStyle name="Normal 2 2 4 6 4 2 2 2" xfId="3161" xr:uid="{00000000-0005-0000-0000-00007E100000}"/>
    <cellStyle name="Normal 2 2 4 6 4 2 2 3" xfId="4700" xr:uid="{00000000-0005-0000-0000-00007F100000}"/>
    <cellStyle name="Normal 2 2 4 6 4 2 3" xfId="3160" xr:uid="{00000000-0005-0000-0000-000080100000}"/>
    <cellStyle name="Normal 2 2 4 6 4 2 4" xfId="4699" xr:uid="{00000000-0005-0000-0000-000081100000}"/>
    <cellStyle name="Normal 2 2 4 6 4 3" xfId="1593" xr:uid="{00000000-0005-0000-0000-000082100000}"/>
    <cellStyle name="Normal 2 2 4 6 4 3 2" xfId="3162" xr:uid="{00000000-0005-0000-0000-000083100000}"/>
    <cellStyle name="Normal 2 2 4 6 4 3 3" xfId="4701" xr:uid="{00000000-0005-0000-0000-000084100000}"/>
    <cellStyle name="Normal 2 2 4 6 4 4" xfId="3159" xr:uid="{00000000-0005-0000-0000-000085100000}"/>
    <cellStyle name="Normal 2 2 4 6 4 5" xfId="4698" xr:uid="{00000000-0005-0000-0000-000086100000}"/>
    <cellStyle name="Normal 2 2 4 6 5" xfId="1594" xr:uid="{00000000-0005-0000-0000-000087100000}"/>
    <cellStyle name="Normal 2 2 4 6 5 2" xfId="1595" xr:uid="{00000000-0005-0000-0000-000088100000}"/>
    <cellStyle name="Normal 2 2 4 6 5 2 2" xfId="3164" xr:uid="{00000000-0005-0000-0000-000089100000}"/>
    <cellStyle name="Normal 2 2 4 6 5 2 3" xfId="4703" xr:uid="{00000000-0005-0000-0000-00008A100000}"/>
    <cellStyle name="Normal 2 2 4 6 5 3" xfId="3163" xr:uid="{00000000-0005-0000-0000-00008B100000}"/>
    <cellStyle name="Normal 2 2 4 6 5 4" xfId="4702" xr:uid="{00000000-0005-0000-0000-00008C100000}"/>
    <cellStyle name="Normal 2 2 4 6 6" xfId="1596" xr:uid="{00000000-0005-0000-0000-00008D100000}"/>
    <cellStyle name="Normal 2 2 4 6 6 2" xfId="1597" xr:uid="{00000000-0005-0000-0000-00008E100000}"/>
    <cellStyle name="Normal 2 2 4 6 6 2 2" xfId="3166" xr:uid="{00000000-0005-0000-0000-00008F100000}"/>
    <cellStyle name="Normal 2 2 4 6 6 2 3" xfId="4705" xr:uid="{00000000-0005-0000-0000-000090100000}"/>
    <cellStyle name="Normal 2 2 4 6 6 3" xfId="3165" xr:uid="{00000000-0005-0000-0000-000091100000}"/>
    <cellStyle name="Normal 2 2 4 6 6 4" xfId="4704" xr:uid="{00000000-0005-0000-0000-000092100000}"/>
    <cellStyle name="Normal 2 2 4 6 7" xfId="1598" xr:uid="{00000000-0005-0000-0000-000093100000}"/>
    <cellStyle name="Normal 2 2 4 6 7 2" xfId="3167" xr:uid="{00000000-0005-0000-0000-000094100000}"/>
    <cellStyle name="Normal 2 2 4 6 7 3" xfId="4706" xr:uid="{00000000-0005-0000-0000-000095100000}"/>
    <cellStyle name="Normal 2 2 4 6 8" xfId="1599" xr:uid="{00000000-0005-0000-0000-000096100000}"/>
    <cellStyle name="Normal 2 2 4 6 8 2" xfId="3168" xr:uid="{00000000-0005-0000-0000-000097100000}"/>
    <cellStyle name="Normal 2 2 4 6 8 3" xfId="4707" xr:uid="{00000000-0005-0000-0000-000098100000}"/>
    <cellStyle name="Normal 2 2 4 6 9" xfId="1600" xr:uid="{00000000-0005-0000-0000-000099100000}"/>
    <cellStyle name="Normal 2 2 4 6 9 2" xfId="3169" xr:uid="{00000000-0005-0000-0000-00009A100000}"/>
    <cellStyle name="Normal 2 2 4 6 9 3" xfId="4708" xr:uid="{00000000-0005-0000-0000-00009B100000}"/>
    <cellStyle name="Normal 2 2 4 7" xfId="153" xr:uid="{00000000-0005-0000-0000-00009C100000}"/>
    <cellStyle name="Normal 2 2 4 7 10" xfId="4709" xr:uid="{00000000-0005-0000-0000-00009D100000}"/>
    <cellStyle name="Normal 2 2 4 7 2" xfId="1602" xr:uid="{00000000-0005-0000-0000-00009E100000}"/>
    <cellStyle name="Normal 2 2 4 7 2 2" xfId="1603" xr:uid="{00000000-0005-0000-0000-00009F100000}"/>
    <cellStyle name="Normal 2 2 4 7 2 2 2" xfId="1604" xr:uid="{00000000-0005-0000-0000-0000A0100000}"/>
    <cellStyle name="Normal 2 2 4 7 2 2 2 2" xfId="3173" xr:uid="{00000000-0005-0000-0000-0000A1100000}"/>
    <cellStyle name="Normal 2 2 4 7 2 2 2 3" xfId="4712" xr:uid="{00000000-0005-0000-0000-0000A2100000}"/>
    <cellStyle name="Normal 2 2 4 7 2 2 3" xfId="3172" xr:uid="{00000000-0005-0000-0000-0000A3100000}"/>
    <cellStyle name="Normal 2 2 4 7 2 2 4" xfId="4711" xr:uid="{00000000-0005-0000-0000-0000A4100000}"/>
    <cellStyle name="Normal 2 2 4 7 2 3" xfId="1605" xr:uid="{00000000-0005-0000-0000-0000A5100000}"/>
    <cellStyle name="Normal 2 2 4 7 2 3 2" xfId="3174" xr:uid="{00000000-0005-0000-0000-0000A6100000}"/>
    <cellStyle name="Normal 2 2 4 7 2 3 3" xfId="4713" xr:uid="{00000000-0005-0000-0000-0000A7100000}"/>
    <cellStyle name="Normal 2 2 4 7 2 4" xfId="1606" xr:uid="{00000000-0005-0000-0000-0000A8100000}"/>
    <cellStyle name="Normal 2 2 4 7 2 4 2" xfId="3175" xr:uid="{00000000-0005-0000-0000-0000A9100000}"/>
    <cellStyle name="Normal 2 2 4 7 2 4 3" xfId="4714" xr:uid="{00000000-0005-0000-0000-0000AA100000}"/>
    <cellStyle name="Normal 2 2 4 7 2 5" xfId="1607" xr:uid="{00000000-0005-0000-0000-0000AB100000}"/>
    <cellStyle name="Normal 2 2 4 7 2 5 2" xfId="3176" xr:uid="{00000000-0005-0000-0000-0000AC100000}"/>
    <cellStyle name="Normal 2 2 4 7 2 5 3" xfId="4715" xr:uid="{00000000-0005-0000-0000-0000AD100000}"/>
    <cellStyle name="Normal 2 2 4 7 2 6" xfId="3171" xr:uid="{00000000-0005-0000-0000-0000AE100000}"/>
    <cellStyle name="Normal 2 2 4 7 2 7" xfId="4710" xr:uid="{00000000-0005-0000-0000-0000AF100000}"/>
    <cellStyle name="Normal 2 2 4 7 3" xfId="1608" xr:uid="{00000000-0005-0000-0000-0000B0100000}"/>
    <cellStyle name="Normal 2 2 4 7 3 2" xfId="1609" xr:uid="{00000000-0005-0000-0000-0000B1100000}"/>
    <cellStyle name="Normal 2 2 4 7 3 2 2" xfId="1610" xr:uid="{00000000-0005-0000-0000-0000B2100000}"/>
    <cellStyle name="Normal 2 2 4 7 3 2 2 2" xfId="3179" xr:uid="{00000000-0005-0000-0000-0000B3100000}"/>
    <cellStyle name="Normal 2 2 4 7 3 2 2 3" xfId="4718" xr:uid="{00000000-0005-0000-0000-0000B4100000}"/>
    <cellStyle name="Normal 2 2 4 7 3 2 3" xfId="3178" xr:uid="{00000000-0005-0000-0000-0000B5100000}"/>
    <cellStyle name="Normal 2 2 4 7 3 2 4" xfId="4717" xr:uid="{00000000-0005-0000-0000-0000B6100000}"/>
    <cellStyle name="Normal 2 2 4 7 3 3" xfId="1611" xr:uid="{00000000-0005-0000-0000-0000B7100000}"/>
    <cellStyle name="Normal 2 2 4 7 3 3 2" xfId="3180" xr:uid="{00000000-0005-0000-0000-0000B8100000}"/>
    <cellStyle name="Normal 2 2 4 7 3 3 3" xfId="4719" xr:uid="{00000000-0005-0000-0000-0000B9100000}"/>
    <cellStyle name="Normal 2 2 4 7 3 4" xfId="3177" xr:uid="{00000000-0005-0000-0000-0000BA100000}"/>
    <cellStyle name="Normal 2 2 4 7 3 5" xfId="4716" xr:uid="{00000000-0005-0000-0000-0000BB100000}"/>
    <cellStyle name="Normal 2 2 4 7 4" xfId="1612" xr:uid="{00000000-0005-0000-0000-0000BC100000}"/>
    <cellStyle name="Normal 2 2 4 7 4 2" xfId="1613" xr:uid="{00000000-0005-0000-0000-0000BD100000}"/>
    <cellStyle name="Normal 2 2 4 7 4 2 2" xfId="3182" xr:uid="{00000000-0005-0000-0000-0000BE100000}"/>
    <cellStyle name="Normal 2 2 4 7 4 2 3" xfId="4721" xr:uid="{00000000-0005-0000-0000-0000BF100000}"/>
    <cellStyle name="Normal 2 2 4 7 4 3" xfId="3181" xr:uid="{00000000-0005-0000-0000-0000C0100000}"/>
    <cellStyle name="Normal 2 2 4 7 4 4" xfId="4720" xr:uid="{00000000-0005-0000-0000-0000C1100000}"/>
    <cellStyle name="Normal 2 2 4 7 5" xfId="1614" xr:uid="{00000000-0005-0000-0000-0000C2100000}"/>
    <cellStyle name="Normal 2 2 4 7 5 2" xfId="3183" xr:uid="{00000000-0005-0000-0000-0000C3100000}"/>
    <cellStyle name="Normal 2 2 4 7 5 3" xfId="4722" xr:uid="{00000000-0005-0000-0000-0000C4100000}"/>
    <cellStyle name="Normal 2 2 4 7 6" xfId="1615" xr:uid="{00000000-0005-0000-0000-0000C5100000}"/>
    <cellStyle name="Normal 2 2 4 7 6 2" xfId="3184" xr:uid="{00000000-0005-0000-0000-0000C6100000}"/>
    <cellStyle name="Normal 2 2 4 7 6 3" xfId="4723" xr:uid="{00000000-0005-0000-0000-0000C7100000}"/>
    <cellStyle name="Normal 2 2 4 7 7" xfId="1616" xr:uid="{00000000-0005-0000-0000-0000C8100000}"/>
    <cellStyle name="Normal 2 2 4 7 7 2" xfId="3185" xr:uid="{00000000-0005-0000-0000-0000C9100000}"/>
    <cellStyle name="Normal 2 2 4 7 7 3" xfId="4724" xr:uid="{00000000-0005-0000-0000-0000CA100000}"/>
    <cellStyle name="Normal 2 2 4 7 8" xfId="1601" xr:uid="{00000000-0005-0000-0000-0000CB100000}"/>
    <cellStyle name="Normal 2 2 4 7 8 2" xfId="5074" xr:uid="{00000000-0005-0000-0000-0000CC100000}"/>
    <cellStyle name="Normal 2 2 4 7 9" xfId="3170" xr:uid="{00000000-0005-0000-0000-0000CD100000}"/>
    <cellStyle name="Normal 2 2 4 8" xfId="198" xr:uid="{00000000-0005-0000-0000-0000CE100000}"/>
    <cellStyle name="Normal 2 2 4 8 2" xfId="1618" xr:uid="{00000000-0005-0000-0000-0000CF100000}"/>
    <cellStyle name="Normal 2 2 4 8 2 2" xfId="1619" xr:uid="{00000000-0005-0000-0000-0000D0100000}"/>
    <cellStyle name="Normal 2 2 4 8 2 2 2" xfId="1620" xr:uid="{00000000-0005-0000-0000-0000D1100000}"/>
    <cellStyle name="Normal 2 2 4 8 2 2 2 2" xfId="3189" xr:uid="{00000000-0005-0000-0000-0000D2100000}"/>
    <cellStyle name="Normal 2 2 4 8 2 2 2 3" xfId="4728" xr:uid="{00000000-0005-0000-0000-0000D3100000}"/>
    <cellStyle name="Normal 2 2 4 8 2 2 3" xfId="3188" xr:uid="{00000000-0005-0000-0000-0000D4100000}"/>
    <cellStyle name="Normal 2 2 4 8 2 2 4" xfId="4727" xr:uid="{00000000-0005-0000-0000-0000D5100000}"/>
    <cellStyle name="Normal 2 2 4 8 2 3" xfId="1621" xr:uid="{00000000-0005-0000-0000-0000D6100000}"/>
    <cellStyle name="Normal 2 2 4 8 2 3 2" xfId="3190" xr:uid="{00000000-0005-0000-0000-0000D7100000}"/>
    <cellStyle name="Normal 2 2 4 8 2 3 3" xfId="4729" xr:uid="{00000000-0005-0000-0000-0000D8100000}"/>
    <cellStyle name="Normal 2 2 4 8 2 4" xfId="3187" xr:uid="{00000000-0005-0000-0000-0000D9100000}"/>
    <cellStyle name="Normal 2 2 4 8 2 5" xfId="4726" xr:uid="{00000000-0005-0000-0000-0000DA100000}"/>
    <cellStyle name="Normal 2 2 4 8 3" xfId="1622" xr:uid="{00000000-0005-0000-0000-0000DB100000}"/>
    <cellStyle name="Normal 2 2 4 8 3 2" xfId="1623" xr:uid="{00000000-0005-0000-0000-0000DC100000}"/>
    <cellStyle name="Normal 2 2 4 8 3 2 2" xfId="3192" xr:uid="{00000000-0005-0000-0000-0000DD100000}"/>
    <cellStyle name="Normal 2 2 4 8 3 2 3" xfId="4731" xr:uid="{00000000-0005-0000-0000-0000DE100000}"/>
    <cellStyle name="Normal 2 2 4 8 3 3" xfId="3191" xr:uid="{00000000-0005-0000-0000-0000DF100000}"/>
    <cellStyle name="Normal 2 2 4 8 3 4" xfId="4730" xr:uid="{00000000-0005-0000-0000-0000E0100000}"/>
    <cellStyle name="Normal 2 2 4 8 4" xfId="1624" xr:uid="{00000000-0005-0000-0000-0000E1100000}"/>
    <cellStyle name="Normal 2 2 4 8 4 2" xfId="3193" xr:uid="{00000000-0005-0000-0000-0000E2100000}"/>
    <cellStyle name="Normal 2 2 4 8 4 3" xfId="4732" xr:uid="{00000000-0005-0000-0000-0000E3100000}"/>
    <cellStyle name="Normal 2 2 4 8 5" xfId="1625" xr:uid="{00000000-0005-0000-0000-0000E4100000}"/>
    <cellStyle name="Normal 2 2 4 8 5 2" xfId="3194" xr:uid="{00000000-0005-0000-0000-0000E5100000}"/>
    <cellStyle name="Normal 2 2 4 8 5 3" xfId="4733" xr:uid="{00000000-0005-0000-0000-0000E6100000}"/>
    <cellStyle name="Normal 2 2 4 8 6" xfId="1626" xr:uid="{00000000-0005-0000-0000-0000E7100000}"/>
    <cellStyle name="Normal 2 2 4 8 6 2" xfId="3195" xr:uid="{00000000-0005-0000-0000-0000E8100000}"/>
    <cellStyle name="Normal 2 2 4 8 6 3" xfId="4734" xr:uid="{00000000-0005-0000-0000-0000E9100000}"/>
    <cellStyle name="Normal 2 2 4 8 7" xfId="1617" xr:uid="{00000000-0005-0000-0000-0000EA100000}"/>
    <cellStyle name="Normal 2 2 4 8 7 2" xfId="5075" xr:uid="{00000000-0005-0000-0000-0000EB100000}"/>
    <cellStyle name="Normal 2 2 4 8 8" xfId="3186" xr:uid="{00000000-0005-0000-0000-0000EC100000}"/>
    <cellStyle name="Normal 2 2 4 8 9" xfId="4725" xr:uid="{00000000-0005-0000-0000-0000ED100000}"/>
    <cellStyle name="Normal 2 2 4 9" xfId="1627" xr:uid="{00000000-0005-0000-0000-0000EE100000}"/>
    <cellStyle name="Normal 2 2 4 9 2" xfId="1628" xr:uid="{00000000-0005-0000-0000-0000EF100000}"/>
    <cellStyle name="Normal 2 2 4 9 2 2" xfId="1629" xr:uid="{00000000-0005-0000-0000-0000F0100000}"/>
    <cellStyle name="Normal 2 2 4 9 2 2 2" xfId="3198" xr:uid="{00000000-0005-0000-0000-0000F1100000}"/>
    <cellStyle name="Normal 2 2 4 9 2 2 3" xfId="4737" xr:uid="{00000000-0005-0000-0000-0000F2100000}"/>
    <cellStyle name="Normal 2 2 4 9 2 3" xfId="3197" xr:uid="{00000000-0005-0000-0000-0000F3100000}"/>
    <cellStyle name="Normal 2 2 4 9 2 4" xfId="4736" xr:uid="{00000000-0005-0000-0000-0000F4100000}"/>
    <cellStyle name="Normal 2 2 4 9 3" xfId="1630" xr:uid="{00000000-0005-0000-0000-0000F5100000}"/>
    <cellStyle name="Normal 2 2 4 9 3 2" xfId="3199" xr:uid="{00000000-0005-0000-0000-0000F6100000}"/>
    <cellStyle name="Normal 2 2 4 9 3 3" xfId="4738" xr:uid="{00000000-0005-0000-0000-0000F7100000}"/>
    <cellStyle name="Normal 2 2 4 9 4" xfId="1631" xr:uid="{00000000-0005-0000-0000-0000F8100000}"/>
    <cellStyle name="Normal 2 2 4 9 4 2" xfId="3200" xr:uid="{00000000-0005-0000-0000-0000F9100000}"/>
    <cellStyle name="Normal 2 2 4 9 4 3" xfId="4739" xr:uid="{00000000-0005-0000-0000-0000FA100000}"/>
    <cellStyle name="Normal 2 2 4 9 5" xfId="1632" xr:uid="{00000000-0005-0000-0000-0000FB100000}"/>
    <cellStyle name="Normal 2 2 4 9 5 2" xfId="3201" xr:uid="{00000000-0005-0000-0000-0000FC100000}"/>
    <cellStyle name="Normal 2 2 4 9 5 3" xfId="4740" xr:uid="{00000000-0005-0000-0000-0000FD100000}"/>
    <cellStyle name="Normal 2 2 4 9 6" xfId="3196" xr:uid="{00000000-0005-0000-0000-0000FE100000}"/>
    <cellStyle name="Normal 2 2 4 9 7" xfId="4735" xr:uid="{00000000-0005-0000-0000-0000FF100000}"/>
    <cellStyle name="Normal 2 2 5" xfId="5103" xr:uid="{00000000-0005-0000-0000-000000110000}"/>
    <cellStyle name="Normal 2 3" xfId="114" xr:uid="{00000000-0005-0000-0000-000001110000}"/>
    <cellStyle name="Normal 2 3 2" xfId="1633" xr:uid="{00000000-0005-0000-0000-000002110000}"/>
    <cellStyle name="Normal 2 3 2 2" xfId="1634" xr:uid="{00000000-0005-0000-0000-000003110000}"/>
    <cellStyle name="Normal 2 3 2 3" xfId="1635" xr:uid="{00000000-0005-0000-0000-000004110000}"/>
    <cellStyle name="Normal 2 3 3" xfId="1636" xr:uid="{00000000-0005-0000-0000-000005110000}"/>
    <cellStyle name="Normal 21" xfId="5102" xr:uid="{00000000-0005-0000-0000-000006110000}"/>
    <cellStyle name="Normal 22" xfId="5097" xr:uid="{00000000-0005-0000-0000-000007110000}"/>
    <cellStyle name="Normal 3" xfId="86" xr:uid="{00000000-0005-0000-0000-000008110000}"/>
    <cellStyle name="Normal 3 18" xfId="76" xr:uid="{00000000-0005-0000-0000-000009110000}"/>
    <cellStyle name="Normal 38" xfId="1637" xr:uid="{00000000-0005-0000-0000-00000A110000}"/>
    <cellStyle name="Normal 4" xfId="87" xr:uid="{00000000-0005-0000-0000-00000B110000}"/>
    <cellStyle name="Normal 48" xfId="5096" xr:uid="{00000000-0005-0000-0000-00000C110000}"/>
    <cellStyle name="Normal 48 2" xfId="5107" xr:uid="{00000000-0005-0000-0000-00000D110000}"/>
    <cellStyle name="Normal 5" xfId="102" xr:uid="{00000000-0005-0000-0000-00000E110000}"/>
    <cellStyle name="Normal 5 10" xfId="1639" xr:uid="{00000000-0005-0000-0000-00000F110000}"/>
    <cellStyle name="Normal 5 10 2" xfId="1640" xr:uid="{00000000-0005-0000-0000-000010110000}"/>
    <cellStyle name="Normal 5 10 2 2" xfId="3204" xr:uid="{00000000-0005-0000-0000-000011110000}"/>
    <cellStyle name="Normal 5 10 2 3" xfId="4743" xr:uid="{00000000-0005-0000-0000-000012110000}"/>
    <cellStyle name="Normal 5 10 3" xfId="3203" xr:uid="{00000000-0005-0000-0000-000013110000}"/>
    <cellStyle name="Normal 5 10 4" xfId="4742" xr:uid="{00000000-0005-0000-0000-000014110000}"/>
    <cellStyle name="Normal 5 11" xfId="1641" xr:uid="{00000000-0005-0000-0000-000015110000}"/>
    <cellStyle name="Normal 5 11 2" xfId="1642" xr:uid="{00000000-0005-0000-0000-000016110000}"/>
    <cellStyle name="Normal 5 11 2 2" xfId="3206" xr:uid="{00000000-0005-0000-0000-000017110000}"/>
    <cellStyle name="Normal 5 11 2 3" xfId="4745" xr:uid="{00000000-0005-0000-0000-000018110000}"/>
    <cellStyle name="Normal 5 11 3" xfId="3205" xr:uid="{00000000-0005-0000-0000-000019110000}"/>
    <cellStyle name="Normal 5 11 4" xfId="4744" xr:uid="{00000000-0005-0000-0000-00001A110000}"/>
    <cellStyle name="Normal 5 12" xfId="1643" xr:uid="{00000000-0005-0000-0000-00001B110000}"/>
    <cellStyle name="Normal 5 12 2" xfId="3207" xr:uid="{00000000-0005-0000-0000-00001C110000}"/>
    <cellStyle name="Normal 5 12 3" xfId="4746" xr:uid="{00000000-0005-0000-0000-00001D110000}"/>
    <cellStyle name="Normal 5 13" xfId="1644" xr:uid="{00000000-0005-0000-0000-00001E110000}"/>
    <cellStyle name="Normal 5 13 2" xfId="3208" xr:uid="{00000000-0005-0000-0000-00001F110000}"/>
    <cellStyle name="Normal 5 13 3" xfId="4747" xr:uid="{00000000-0005-0000-0000-000020110000}"/>
    <cellStyle name="Normal 5 14" xfId="1645" xr:uid="{00000000-0005-0000-0000-000021110000}"/>
    <cellStyle name="Normal 5 14 2" xfId="3209" xr:uid="{00000000-0005-0000-0000-000022110000}"/>
    <cellStyle name="Normal 5 14 3" xfId="4748" xr:uid="{00000000-0005-0000-0000-000023110000}"/>
    <cellStyle name="Normal 5 15" xfId="1646" xr:uid="{00000000-0005-0000-0000-000024110000}"/>
    <cellStyle name="Normal 5 15 2" xfId="3210" xr:uid="{00000000-0005-0000-0000-000025110000}"/>
    <cellStyle name="Normal 5 15 3" xfId="4749" xr:uid="{00000000-0005-0000-0000-000026110000}"/>
    <cellStyle name="Normal 5 16" xfId="1638" xr:uid="{00000000-0005-0000-0000-000027110000}"/>
    <cellStyle name="Normal 5 16 2" xfId="5076" xr:uid="{00000000-0005-0000-0000-000028110000}"/>
    <cellStyle name="Normal 5 17" xfId="3202" xr:uid="{00000000-0005-0000-0000-000029110000}"/>
    <cellStyle name="Normal 5 18" xfId="4741" xr:uid="{00000000-0005-0000-0000-00002A110000}"/>
    <cellStyle name="Normal 5 2" xfId="123" xr:uid="{00000000-0005-0000-0000-00002B110000}"/>
    <cellStyle name="Normal 5 2 10" xfId="1648" xr:uid="{00000000-0005-0000-0000-00002C110000}"/>
    <cellStyle name="Normal 5 2 10 2" xfId="3212" xr:uid="{00000000-0005-0000-0000-00002D110000}"/>
    <cellStyle name="Normal 5 2 10 3" xfId="4751" xr:uid="{00000000-0005-0000-0000-00002E110000}"/>
    <cellStyle name="Normal 5 2 11" xfId="1647" xr:uid="{00000000-0005-0000-0000-00002F110000}"/>
    <cellStyle name="Normal 5 2 11 2" xfId="5077" xr:uid="{00000000-0005-0000-0000-000030110000}"/>
    <cellStyle name="Normal 5 2 12" xfId="3211" xr:uid="{00000000-0005-0000-0000-000031110000}"/>
    <cellStyle name="Normal 5 2 13" xfId="4750" xr:uid="{00000000-0005-0000-0000-000032110000}"/>
    <cellStyle name="Normal 5 2 2" xfId="168" xr:uid="{00000000-0005-0000-0000-000033110000}"/>
    <cellStyle name="Normal 5 2 2 2" xfId="1650" xr:uid="{00000000-0005-0000-0000-000034110000}"/>
    <cellStyle name="Normal 5 2 2 2 2" xfId="1651" xr:uid="{00000000-0005-0000-0000-000035110000}"/>
    <cellStyle name="Normal 5 2 2 2 2 2" xfId="1652" xr:uid="{00000000-0005-0000-0000-000036110000}"/>
    <cellStyle name="Normal 5 2 2 2 2 2 2" xfId="3216" xr:uid="{00000000-0005-0000-0000-000037110000}"/>
    <cellStyle name="Normal 5 2 2 2 2 2 3" xfId="4755" xr:uid="{00000000-0005-0000-0000-000038110000}"/>
    <cellStyle name="Normal 5 2 2 2 2 3" xfId="3215" xr:uid="{00000000-0005-0000-0000-000039110000}"/>
    <cellStyle name="Normal 5 2 2 2 2 4" xfId="4754" xr:uid="{00000000-0005-0000-0000-00003A110000}"/>
    <cellStyle name="Normal 5 2 2 2 3" xfId="1653" xr:uid="{00000000-0005-0000-0000-00003B110000}"/>
    <cellStyle name="Normal 5 2 2 2 3 2" xfId="3217" xr:uid="{00000000-0005-0000-0000-00003C110000}"/>
    <cellStyle name="Normal 5 2 2 2 3 3" xfId="4756" xr:uid="{00000000-0005-0000-0000-00003D110000}"/>
    <cellStyle name="Normal 5 2 2 2 4" xfId="1654" xr:uid="{00000000-0005-0000-0000-00003E110000}"/>
    <cellStyle name="Normal 5 2 2 2 4 2" xfId="3218" xr:uid="{00000000-0005-0000-0000-00003F110000}"/>
    <cellStyle name="Normal 5 2 2 2 4 3" xfId="4757" xr:uid="{00000000-0005-0000-0000-000040110000}"/>
    <cellStyle name="Normal 5 2 2 2 5" xfId="1655" xr:uid="{00000000-0005-0000-0000-000041110000}"/>
    <cellStyle name="Normal 5 2 2 2 5 2" xfId="3219" xr:uid="{00000000-0005-0000-0000-000042110000}"/>
    <cellStyle name="Normal 5 2 2 2 5 3" xfId="4758" xr:uid="{00000000-0005-0000-0000-000043110000}"/>
    <cellStyle name="Normal 5 2 2 2 6" xfId="3214" xr:uid="{00000000-0005-0000-0000-000044110000}"/>
    <cellStyle name="Normal 5 2 2 2 7" xfId="4753" xr:uid="{00000000-0005-0000-0000-000045110000}"/>
    <cellStyle name="Normal 5 2 2 3" xfId="1656" xr:uid="{00000000-0005-0000-0000-000046110000}"/>
    <cellStyle name="Normal 5 2 2 3 2" xfId="1657" xr:uid="{00000000-0005-0000-0000-000047110000}"/>
    <cellStyle name="Normal 5 2 2 3 2 2" xfId="3221" xr:uid="{00000000-0005-0000-0000-000048110000}"/>
    <cellStyle name="Normal 5 2 2 3 2 3" xfId="4760" xr:uid="{00000000-0005-0000-0000-000049110000}"/>
    <cellStyle name="Normal 5 2 2 3 3" xfId="3220" xr:uid="{00000000-0005-0000-0000-00004A110000}"/>
    <cellStyle name="Normal 5 2 2 3 4" xfId="4759" xr:uid="{00000000-0005-0000-0000-00004B110000}"/>
    <cellStyle name="Normal 5 2 2 4" xfId="1658" xr:uid="{00000000-0005-0000-0000-00004C110000}"/>
    <cellStyle name="Normal 5 2 2 4 2" xfId="3222" xr:uid="{00000000-0005-0000-0000-00004D110000}"/>
    <cellStyle name="Normal 5 2 2 4 3" xfId="4761" xr:uid="{00000000-0005-0000-0000-00004E110000}"/>
    <cellStyle name="Normal 5 2 2 5" xfId="1659" xr:uid="{00000000-0005-0000-0000-00004F110000}"/>
    <cellStyle name="Normal 5 2 2 5 2" xfId="3223" xr:uid="{00000000-0005-0000-0000-000050110000}"/>
    <cellStyle name="Normal 5 2 2 5 3" xfId="4762" xr:uid="{00000000-0005-0000-0000-000051110000}"/>
    <cellStyle name="Normal 5 2 2 6" xfId="1660" xr:uid="{00000000-0005-0000-0000-000052110000}"/>
    <cellStyle name="Normal 5 2 2 6 2" xfId="3224" xr:uid="{00000000-0005-0000-0000-000053110000}"/>
    <cellStyle name="Normal 5 2 2 6 3" xfId="4763" xr:uid="{00000000-0005-0000-0000-000054110000}"/>
    <cellStyle name="Normal 5 2 2 7" xfId="1649" xr:uid="{00000000-0005-0000-0000-000055110000}"/>
    <cellStyle name="Normal 5 2 2 7 2" xfId="5078" xr:uid="{00000000-0005-0000-0000-000056110000}"/>
    <cellStyle name="Normal 5 2 2 8" xfId="3213" xr:uid="{00000000-0005-0000-0000-000057110000}"/>
    <cellStyle name="Normal 5 2 2 9" xfId="4752" xr:uid="{00000000-0005-0000-0000-000058110000}"/>
    <cellStyle name="Normal 5 2 3" xfId="213" xr:uid="{00000000-0005-0000-0000-000059110000}"/>
    <cellStyle name="Normal 5 2 3 2" xfId="1662" xr:uid="{00000000-0005-0000-0000-00005A110000}"/>
    <cellStyle name="Normal 5 2 3 2 2" xfId="1663" xr:uid="{00000000-0005-0000-0000-00005B110000}"/>
    <cellStyle name="Normal 5 2 3 2 2 2" xfId="3227" xr:uid="{00000000-0005-0000-0000-00005C110000}"/>
    <cellStyle name="Normal 5 2 3 2 2 3" xfId="4766" xr:uid="{00000000-0005-0000-0000-00005D110000}"/>
    <cellStyle name="Normal 5 2 3 2 3" xfId="3226" xr:uid="{00000000-0005-0000-0000-00005E110000}"/>
    <cellStyle name="Normal 5 2 3 2 4" xfId="4765" xr:uid="{00000000-0005-0000-0000-00005F110000}"/>
    <cellStyle name="Normal 5 2 3 3" xfId="1664" xr:uid="{00000000-0005-0000-0000-000060110000}"/>
    <cellStyle name="Normal 5 2 3 3 2" xfId="3228" xr:uid="{00000000-0005-0000-0000-000061110000}"/>
    <cellStyle name="Normal 5 2 3 3 3" xfId="4767" xr:uid="{00000000-0005-0000-0000-000062110000}"/>
    <cellStyle name="Normal 5 2 3 4" xfId="1665" xr:uid="{00000000-0005-0000-0000-000063110000}"/>
    <cellStyle name="Normal 5 2 3 4 2" xfId="3229" xr:uid="{00000000-0005-0000-0000-000064110000}"/>
    <cellStyle name="Normal 5 2 3 4 3" xfId="4768" xr:uid="{00000000-0005-0000-0000-000065110000}"/>
    <cellStyle name="Normal 5 2 3 5" xfId="1666" xr:uid="{00000000-0005-0000-0000-000066110000}"/>
    <cellStyle name="Normal 5 2 3 5 2" xfId="3230" xr:uid="{00000000-0005-0000-0000-000067110000}"/>
    <cellStyle name="Normal 5 2 3 5 3" xfId="4769" xr:uid="{00000000-0005-0000-0000-000068110000}"/>
    <cellStyle name="Normal 5 2 3 6" xfId="1661" xr:uid="{00000000-0005-0000-0000-000069110000}"/>
    <cellStyle name="Normal 5 2 3 6 2" xfId="5079" xr:uid="{00000000-0005-0000-0000-00006A110000}"/>
    <cellStyle name="Normal 5 2 3 7" xfId="3225" xr:uid="{00000000-0005-0000-0000-00006B110000}"/>
    <cellStyle name="Normal 5 2 3 8" xfId="4764" xr:uid="{00000000-0005-0000-0000-00006C110000}"/>
    <cellStyle name="Normal 5 2 4" xfId="1667" xr:uid="{00000000-0005-0000-0000-00006D110000}"/>
    <cellStyle name="Normal 5 2 4 2" xfId="1668" xr:uid="{00000000-0005-0000-0000-00006E110000}"/>
    <cellStyle name="Normal 5 2 4 2 2" xfId="1669" xr:uid="{00000000-0005-0000-0000-00006F110000}"/>
    <cellStyle name="Normal 5 2 4 2 2 2" xfId="3233" xr:uid="{00000000-0005-0000-0000-000070110000}"/>
    <cellStyle name="Normal 5 2 4 2 2 3" xfId="4772" xr:uid="{00000000-0005-0000-0000-000071110000}"/>
    <cellStyle name="Normal 5 2 4 2 3" xfId="3232" xr:uid="{00000000-0005-0000-0000-000072110000}"/>
    <cellStyle name="Normal 5 2 4 2 4" xfId="4771" xr:uid="{00000000-0005-0000-0000-000073110000}"/>
    <cellStyle name="Normal 5 2 4 3" xfId="1670" xr:uid="{00000000-0005-0000-0000-000074110000}"/>
    <cellStyle name="Normal 5 2 4 3 2" xfId="3234" xr:uid="{00000000-0005-0000-0000-000075110000}"/>
    <cellStyle name="Normal 5 2 4 3 3" xfId="4773" xr:uid="{00000000-0005-0000-0000-000076110000}"/>
    <cellStyle name="Normal 5 2 4 4" xfId="3231" xr:uid="{00000000-0005-0000-0000-000077110000}"/>
    <cellStyle name="Normal 5 2 4 5" xfId="4770" xr:uid="{00000000-0005-0000-0000-000078110000}"/>
    <cellStyle name="Normal 5 2 5" xfId="1671" xr:uid="{00000000-0005-0000-0000-000079110000}"/>
    <cellStyle name="Normal 5 2 5 2" xfId="1672" xr:uid="{00000000-0005-0000-0000-00007A110000}"/>
    <cellStyle name="Normal 5 2 5 2 2" xfId="1673" xr:uid="{00000000-0005-0000-0000-00007B110000}"/>
    <cellStyle name="Normal 5 2 5 2 2 2" xfId="3237" xr:uid="{00000000-0005-0000-0000-00007C110000}"/>
    <cellStyle name="Normal 5 2 5 2 2 3" xfId="4776" xr:uid="{00000000-0005-0000-0000-00007D110000}"/>
    <cellStyle name="Normal 5 2 5 2 3" xfId="3236" xr:uid="{00000000-0005-0000-0000-00007E110000}"/>
    <cellStyle name="Normal 5 2 5 2 4" xfId="4775" xr:uid="{00000000-0005-0000-0000-00007F110000}"/>
    <cellStyle name="Normal 5 2 5 3" xfId="1674" xr:uid="{00000000-0005-0000-0000-000080110000}"/>
    <cellStyle name="Normal 5 2 5 3 2" xfId="3238" xr:uid="{00000000-0005-0000-0000-000081110000}"/>
    <cellStyle name="Normal 5 2 5 3 3" xfId="4777" xr:uid="{00000000-0005-0000-0000-000082110000}"/>
    <cellStyle name="Normal 5 2 5 4" xfId="3235" xr:uid="{00000000-0005-0000-0000-000083110000}"/>
    <cellStyle name="Normal 5 2 5 5" xfId="4774" xr:uid="{00000000-0005-0000-0000-000084110000}"/>
    <cellStyle name="Normal 5 2 6" xfId="1675" xr:uid="{00000000-0005-0000-0000-000085110000}"/>
    <cellStyle name="Normal 5 2 6 2" xfId="1676" xr:uid="{00000000-0005-0000-0000-000086110000}"/>
    <cellStyle name="Normal 5 2 6 2 2" xfId="3240" xr:uid="{00000000-0005-0000-0000-000087110000}"/>
    <cellStyle name="Normal 5 2 6 2 3" xfId="4779" xr:uid="{00000000-0005-0000-0000-000088110000}"/>
    <cellStyle name="Normal 5 2 6 3" xfId="3239" xr:uid="{00000000-0005-0000-0000-000089110000}"/>
    <cellStyle name="Normal 5 2 6 4" xfId="4778" xr:uid="{00000000-0005-0000-0000-00008A110000}"/>
    <cellStyle name="Normal 5 2 7" xfId="1677" xr:uid="{00000000-0005-0000-0000-00008B110000}"/>
    <cellStyle name="Normal 5 2 7 2" xfId="1678" xr:uid="{00000000-0005-0000-0000-00008C110000}"/>
    <cellStyle name="Normal 5 2 7 2 2" xfId="3242" xr:uid="{00000000-0005-0000-0000-00008D110000}"/>
    <cellStyle name="Normal 5 2 7 2 3" xfId="4781" xr:uid="{00000000-0005-0000-0000-00008E110000}"/>
    <cellStyle name="Normal 5 2 7 3" xfId="3241" xr:uid="{00000000-0005-0000-0000-00008F110000}"/>
    <cellStyle name="Normal 5 2 7 4" xfId="4780" xr:uid="{00000000-0005-0000-0000-000090110000}"/>
    <cellStyle name="Normal 5 2 8" xfId="1679" xr:uid="{00000000-0005-0000-0000-000091110000}"/>
    <cellStyle name="Normal 5 2 8 2" xfId="3243" xr:uid="{00000000-0005-0000-0000-000092110000}"/>
    <cellStyle name="Normal 5 2 8 3" xfId="4782" xr:uid="{00000000-0005-0000-0000-000093110000}"/>
    <cellStyle name="Normal 5 2 9" xfId="1680" xr:uid="{00000000-0005-0000-0000-000094110000}"/>
    <cellStyle name="Normal 5 2 9 2" xfId="3244" xr:uid="{00000000-0005-0000-0000-000095110000}"/>
    <cellStyle name="Normal 5 2 9 3" xfId="4783" xr:uid="{00000000-0005-0000-0000-000096110000}"/>
    <cellStyle name="Normal 5 3" xfId="137" xr:uid="{00000000-0005-0000-0000-000097110000}"/>
    <cellStyle name="Normal 5 3 10" xfId="3245" xr:uid="{00000000-0005-0000-0000-000098110000}"/>
    <cellStyle name="Normal 5 3 11" xfId="4784" xr:uid="{00000000-0005-0000-0000-000099110000}"/>
    <cellStyle name="Normal 5 3 2" xfId="182" xr:uid="{00000000-0005-0000-0000-00009A110000}"/>
    <cellStyle name="Normal 5 3 2 2" xfId="1683" xr:uid="{00000000-0005-0000-0000-00009B110000}"/>
    <cellStyle name="Normal 5 3 2 2 2" xfId="1684" xr:uid="{00000000-0005-0000-0000-00009C110000}"/>
    <cellStyle name="Normal 5 3 2 2 2 2" xfId="3248" xr:uid="{00000000-0005-0000-0000-00009D110000}"/>
    <cellStyle name="Normal 5 3 2 2 2 3" xfId="4787" xr:uid="{00000000-0005-0000-0000-00009E110000}"/>
    <cellStyle name="Normal 5 3 2 2 3" xfId="3247" xr:uid="{00000000-0005-0000-0000-00009F110000}"/>
    <cellStyle name="Normal 5 3 2 2 4" xfId="4786" xr:uid="{00000000-0005-0000-0000-0000A0110000}"/>
    <cellStyle name="Normal 5 3 2 3" xfId="1685" xr:uid="{00000000-0005-0000-0000-0000A1110000}"/>
    <cellStyle name="Normal 5 3 2 3 2" xfId="3249" xr:uid="{00000000-0005-0000-0000-0000A2110000}"/>
    <cellStyle name="Normal 5 3 2 3 3" xfId="4788" xr:uid="{00000000-0005-0000-0000-0000A3110000}"/>
    <cellStyle name="Normal 5 3 2 4" xfId="1686" xr:uid="{00000000-0005-0000-0000-0000A4110000}"/>
    <cellStyle name="Normal 5 3 2 4 2" xfId="3250" xr:uid="{00000000-0005-0000-0000-0000A5110000}"/>
    <cellStyle name="Normal 5 3 2 4 3" xfId="4789" xr:uid="{00000000-0005-0000-0000-0000A6110000}"/>
    <cellStyle name="Normal 5 3 2 5" xfId="1687" xr:uid="{00000000-0005-0000-0000-0000A7110000}"/>
    <cellStyle name="Normal 5 3 2 5 2" xfId="3251" xr:uid="{00000000-0005-0000-0000-0000A8110000}"/>
    <cellStyle name="Normal 5 3 2 5 3" xfId="4790" xr:uid="{00000000-0005-0000-0000-0000A9110000}"/>
    <cellStyle name="Normal 5 3 2 6" xfId="1682" xr:uid="{00000000-0005-0000-0000-0000AA110000}"/>
    <cellStyle name="Normal 5 3 2 6 2" xfId="5081" xr:uid="{00000000-0005-0000-0000-0000AB110000}"/>
    <cellStyle name="Normal 5 3 2 7" xfId="3246" xr:uid="{00000000-0005-0000-0000-0000AC110000}"/>
    <cellStyle name="Normal 5 3 2 8" xfId="4785" xr:uid="{00000000-0005-0000-0000-0000AD110000}"/>
    <cellStyle name="Normal 5 3 3" xfId="227" xr:uid="{00000000-0005-0000-0000-0000AE110000}"/>
    <cellStyle name="Normal 5 3 3 2" xfId="1689" xr:uid="{00000000-0005-0000-0000-0000AF110000}"/>
    <cellStyle name="Normal 5 3 3 2 2" xfId="1690" xr:uid="{00000000-0005-0000-0000-0000B0110000}"/>
    <cellStyle name="Normal 5 3 3 2 2 2" xfId="3254" xr:uid="{00000000-0005-0000-0000-0000B1110000}"/>
    <cellStyle name="Normal 5 3 3 2 2 3" xfId="4793" xr:uid="{00000000-0005-0000-0000-0000B2110000}"/>
    <cellStyle name="Normal 5 3 3 2 3" xfId="3253" xr:uid="{00000000-0005-0000-0000-0000B3110000}"/>
    <cellStyle name="Normal 5 3 3 2 4" xfId="4792" xr:uid="{00000000-0005-0000-0000-0000B4110000}"/>
    <cellStyle name="Normal 5 3 3 3" xfId="1691" xr:uid="{00000000-0005-0000-0000-0000B5110000}"/>
    <cellStyle name="Normal 5 3 3 3 2" xfId="3255" xr:uid="{00000000-0005-0000-0000-0000B6110000}"/>
    <cellStyle name="Normal 5 3 3 3 3" xfId="4794" xr:uid="{00000000-0005-0000-0000-0000B7110000}"/>
    <cellStyle name="Normal 5 3 3 4" xfId="1688" xr:uid="{00000000-0005-0000-0000-0000B8110000}"/>
    <cellStyle name="Normal 5 3 3 4 2" xfId="5082" xr:uid="{00000000-0005-0000-0000-0000B9110000}"/>
    <cellStyle name="Normal 5 3 3 5" xfId="3252" xr:uid="{00000000-0005-0000-0000-0000BA110000}"/>
    <cellStyle name="Normal 5 3 3 6" xfId="4791" xr:uid="{00000000-0005-0000-0000-0000BB110000}"/>
    <cellStyle name="Normal 5 3 4" xfId="1692" xr:uid="{00000000-0005-0000-0000-0000BC110000}"/>
    <cellStyle name="Normal 5 3 4 2" xfId="1693" xr:uid="{00000000-0005-0000-0000-0000BD110000}"/>
    <cellStyle name="Normal 5 3 4 2 2" xfId="3257" xr:uid="{00000000-0005-0000-0000-0000BE110000}"/>
    <cellStyle name="Normal 5 3 4 2 3" xfId="4796" xr:uid="{00000000-0005-0000-0000-0000BF110000}"/>
    <cellStyle name="Normal 5 3 4 3" xfId="3256" xr:uid="{00000000-0005-0000-0000-0000C0110000}"/>
    <cellStyle name="Normal 5 3 4 4" xfId="4795" xr:uid="{00000000-0005-0000-0000-0000C1110000}"/>
    <cellStyle name="Normal 5 3 5" xfId="1694" xr:uid="{00000000-0005-0000-0000-0000C2110000}"/>
    <cellStyle name="Normal 5 3 5 2" xfId="1695" xr:uid="{00000000-0005-0000-0000-0000C3110000}"/>
    <cellStyle name="Normal 5 3 5 2 2" xfId="3259" xr:uid="{00000000-0005-0000-0000-0000C4110000}"/>
    <cellStyle name="Normal 5 3 5 2 3" xfId="4798" xr:uid="{00000000-0005-0000-0000-0000C5110000}"/>
    <cellStyle name="Normal 5 3 5 3" xfId="3258" xr:uid="{00000000-0005-0000-0000-0000C6110000}"/>
    <cellStyle name="Normal 5 3 5 4" xfId="4797" xr:uid="{00000000-0005-0000-0000-0000C7110000}"/>
    <cellStyle name="Normal 5 3 6" xfId="1696" xr:uid="{00000000-0005-0000-0000-0000C8110000}"/>
    <cellStyle name="Normal 5 3 6 2" xfId="3260" xr:uid="{00000000-0005-0000-0000-0000C9110000}"/>
    <cellStyle name="Normal 5 3 6 3" xfId="4799" xr:uid="{00000000-0005-0000-0000-0000CA110000}"/>
    <cellStyle name="Normal 5 3 7" xfId="1697" xr:uid="{00000000-0005-0000-0000-0000CB110000}"/>
    <cellStyle name="Normal 5 3 7 2" xfId="3261" xr:uid="{00000000-0005-0000-0000-0000CC110000}"/>
    <cellStyle name="Normal 5 3 7 3" xfId="4800" xr:uid="{00000000-0005-0000-0000-0000CD110000}"/>
    <cellStyle name="Normal 5 3 8" xfId="1698" xr:uid="{00000000-0005-0000-0000-0000CE110000}"/>
    <cellStyle name="Normal 5 3 8 2" xfId="3262" xr:uid="{00000000-0005-0000-0000-0000CF110000}"/>
    <cellStyle name="Normal 5 3 8 3" xfId="4801" xr:uid="{00000000-0005-0000-0000-0000D0110000}"/>
    <cellStyle name="Normal 5 3 9" xfId="1681" xr:uid="{00000000-0005-0000-0000-0000D1110000}"/>
    <cellStyle name="Normal 5 3 9 2" xfId="5080" xr:uid="{00000000-0005-0000-0000-0000D2110000}"/>
    <cellStyle name="Normal 5 4" xfId="154" xr:uid="{00000000-0005-0000-0000-0000D3110000}"/>
    <cellStyle name="Normal 5 4 10" xfId="4802" xr:uid="{00000000-0005-0000-0000-0000D4110000}"/>
    <cellStyle name="Normal 5 4 2" xfId="1700" xr:uid="{00000000-0005-0000-0000-0000D5110000}"/>
    <cellStyle name="Normal 5 4 2 2" xfId="1701" xr:uid="{00000000-0005-0000-0000-0000D6110000}"/>
    <cellStyle name="Normal 5 4 2 2 2" xfId="1702" xr:uid="{00000000-0005-0000-0000-0000D7110000}"/>
    <cellStyle name="Normal 5 4 2 2 2 2" xfId="3266" xr:uid="{00000000-0005-0000-0000-0000D8110000}"/>
    <cellStyle name="Normal 5 4 2 2 2 3" xfId="4805" xr:uid="{00000000-0005-0000-0000-0000D9110000}"/>
    <cellStyle name="Normal 5 4 2 2 3" xfId="3265" xr:uid="{00000000-0005-0000-0000-0000DA110000}"/>
    <cellStyle name="Normal 5 4 2 2 4" xfId="4804" xr:uid="{00000000-0005-0000-0000-0000DB110000}"/>
    <cellStyle name="Normal 5 4 2 3" xfId="1703" xr:uid="{00000000-0005-0000-0000-0000DC110000}"/>
    <cellStyle name="Normal 5 4 2 3 2" xfId="3267" xr:uid="{00000000-0005-0000-0000-0000DD110000}"/>
    <cellStyle name="Normal 5 4 2 3 3" xfId="4806" xr:uid="{00000000-0005-0000-0000-0000DE110000}"/>
    <cellStyle name="Normal 5 4 2 4" xfId="1704" xr:uid="{00000000-0005-0000-0000-0000DF110000}"/>
    <cellStyle name="Normal 5 4 2 4 2" xfId="3268" xr:uid="{00000000-0005-0000-0000-0000E0110000}"/>
    <cellStyle name="Normal 5 4 2 4 3" xfId="4807" xr:uid="{00000000-0005-0000-0000-0000E1110000}"/>
    <cellStyle name="Normal 5 4 2 5" xfId="1705" xr:uid="{00000000-0005-0000-0000-0000E2110000}"/>
    <cellStyle name="Normal 5 4 2 5 2" xfId="3269" xr:uid="{00000000-0005-0000-0000-0000E3110000}"/>
    <cellStyle name="Normal 5 4 2 5 3" xfId="4808" xr:uid="{00000000-0005-0000-0000-0000E4110000}"/>
    <cellStyle name="Normal 5 4 2 6" xfId="3264" xr:uid="{00000000-0005-0000-0000-0000E5110000}"/>
    <cellStyle name="Normal 5 4 2 7" xfId="4803" xr:uid="{00000000-0005-0000-0000-0000E6110000}"/>
    <cellStyle name="Normal 5 4 3" xfId="1706" xr:uid="{00000000-0005-0000-0000-0000E7110000}"/>
    <cellStyle name="Normal 5 4 3 2" xfId="1707" xr:uid="{00000000-0005-0000-0000-0000E8110000}"/>
    <cellStyle name="Normal 5 4 3 2 2" xfId="1708" xr:uid="{00000000-0005-0000-0000-0000E9110000}"/>
    <cellStyle name="Normal 5 4 3 2 2 2" xfId="3272" xr:uid="{00000000-0005-0000-0000-0000EA110000}"/>
    <cellStyle name="Normal 5 4 3 2 2 3" xfId="4811" xr:uid="{00000000-0005-0000-0000-0000EB110000}"/>
    <cellStyle name="Normal 5 4 3 2 3" xfId="3271" xr:uid="{00000000-0005-0000-0000-0000EC110000}"/>
    <cellStyle name="Normal 5 4 3 2 4" xfId="4810" xr:uid="{00000000-0005-0000-0000-0000ED110000}"/>
    <cellStyle name="Normal 5 4 3 3" xfId="1709" xr:uid="{00000000-0005-0000-0000-0000EE110000}"/>
    <cellStyle name="Normal 5 4 3 3 2" xfId="3273" xr:uid="{00000000-0005-0000-0000-0000EF110000}"/>
    <cellStyle name="Normal 5 4 3 3 3" xfId="4812" xr:uid="{00000000-0005-0000-0000-0000F0110000}"/>
    <cellStyle name="Normal 5 4 3 4" xfId="3270" xr:uid="{00000000-0005-0000-0000-0000F1110000}"/>
    <cellStyle name="Normal 5 4 3 5" xfId="4809" xr:uid="{00000000-0005-0000-0000-0000F2110000}"/>
    <cellStyle name="Normal 5 4 4" xfId="1710" xr:uid="{00000000-0005-0000-0000-0000F3110000}"/>
    <cellStyle name="Normal 5 4 4 2" xfId="1711" xr:uid="{00000000-0005-0000-0000-0000F4110000}"/>
    <cellStyle name="Normal 5 4 4 2 2" xfId="3275" xr:uid="{00000000-0005-0000-0000-0000F5110000}"/>
    <cellStyle name="Normal 5 4 4 2 3" xfId="4814" xr:uid="{00000000-0005-0000-0000-0000F6110000}"/>
    <cellStyle name="Normal 5 4 4 3" xfId="3274" xr:uid="{00000000-0005-0000-0000-0000F7110000}"/>
    <cellStyle name="Normal 5 4 4 4" xfId="4813" xr:uid="{00000000-0005-0000-0000-0000F8110000}"/>
    <cellStyle name="Normal 5 4 5" xfId="1712" xr:uid="{00000000-0005-0000-0000-0000F9110000}"/>
    <cellStyle name="Normal 5 4 5 2" xfId="3276" xr:uid="{00000000-0005-0000-0000-0000FA110000}"/>
    <cellStyle name="Normal 5 4 5 3" xfId="4815" xr:uid="{00000000-0005-0000-0000-0000FB110000}"/>
    <cellStyle name="Normal 5 4 6" xfId="1713" xr:uid="{00000000-0005-0000-0000-0000FC110000}"/>
    <cellStyle name="Normal 5 4 6 2" xfId="3277" xr:uid="{00000000-0005-0000-0000-0000FD110000}"/>
    <cellStyle name="Normal 5 4 6 3" xfId="4816" xr:uid="{00000000-0005-0000-0000-0000FE110000}"/>
    <cellStyle name="Normal 5 4 7" xfId="1714" xr:uid="{00000000-0005-0000-0000-0000FF110000}"/>
    <cellStyle name="Normal 5 4 7 2" xfId="3278" xr:uid="{00000000-0005-0000-0000-000000120000}"/>
    <cellStyle name="Normal 5 4 7 3" xfId="4817" xr:uid="{00000000-0005-0000-0000-000001120000}"/>
    <cellStyle name="Normal 5 4 8" xfId="1699" xr:uid="{00000000-0005-0000-0000-000002120000}"/>
    <cellStyle name="Normal 5 4 8 2" xfId="5083" xr:uid="{00000000-0005-0000-0000-000003120000}"/>
    <cellStyle name="Normal 5 4 9" xfId="3263" xr:uid="{00000000-0005-0000-0000-000004120000}"/>
    <cellStyle name="Normal 5 5" xfId="199" xr:uid="{00000000-0005-0000-0000-000005120000}"/>
    <cellStyle name="Normal 5 5 2" xfId="1716" xr:uid="{00000000-0005-0000-0000-000006120000}"/>
    <cellStyle name="Normal 5 5 2 2" xfId="1717" xr:uid="{00000000-0005-0000-0000-000007120000}"/>
    <cellStyle name="Normal 5 5 2 2 2" xfId="1718" xr:uid="{00000000-0005-0000-0000-000008120000}"/>
    <cellStyle name="Normal 5 5 2 2 2 2" xfId="3282" xr:uid="{00000000-0005-0000-0000-000009120000}"/>
    <cellStyle name="Normal 5 5 2 2 2 3" xfId="4821" xr:uid="{00000000-0005-0000-0000-00000A120000}"/>
    <cellStyle name="Normal 5 5 2 2 3" xfId="3281" xr:uid="{00000000-0005-0000-0000-00000B120000}"/>
    <cellStyle name="Normal 5 5 2 2 4" xfId="4820" xr:uid="{00000000-0005-0000-0000-00000C120000}"/>
    <cellStyle name="Normal 5 5 2 3" xfId="1719" xr:uid="{00000000-0005-0000-0000-00000D120000}"/>
    <cellStyle name="Normal 5 5 2 3 2" xfId="3283" xr:uid="{00000000-0005-0000-0000-00000E120000}"/>
    <cellStyle name="Normal 5 5 2 3 3" xfId="4822" xr:uid="{00000000-0005-0000-0000-00000F120000}"/>
    <cellStyle name="Normal 5 5 2 4" xfId="3280" xr:uid="{00000000-0005-0000-0000-000010120000}"/>
    <cellStyle name="Normal 5 5 2 5" xfId="4819" xr:uid="{00000000-0005-0000-0000-000011120000}"/>
    <cellStyle name="Normal 5 5 3" xfId="1720" xr:uid="{00000000-0005-0000-0000-000012120000}"/>
    <cellStyle name="Normal 5 5 3 2" xfId="1721" xr:uid="{00000000-0005-0000-0000-000013120000}"/>
    <cellStyle name="Normal 5 5 3 2 2" xfId="3285" xr:uid="{00000000-0005-0000-0000-000014120000}"/>
    <cellStyle name="Normal 5 5 3 2 3" xfId="4824" xr:uid="{00000000-0005-0000-0000-000015120000}"/>
    <cellStyle name="Normal 5 5 3 3" xfId="3284" xr:uid="{00000000-0005-0000-0000-000016120000}"/>
    <cellStyle name="Normal 5 5 3 4" xfId="4823" xr:uid="{00000000-0005-0000-0000-000017120000}"/>
    <cellStyle name="Normal 5 5 4" xfId="1722" xr:uid="{00000000-0005-0000-0000-000018120000}"/>
    <cellStyle name="Normal 5 5 4 2" xfId="3286" xr:uid="{00000000-0005-0000-0000-000019120000}"/>
    <cellStyle name="Normal 5 5 4 3" xfId="4825" xr:uid="{00000000-0005-0000-0000-00001A120000}"/>
    <cellStyle name="Normal 5 5 5" xfId="1723" xr:uid="{00000000-0005-0000-0000-00001B120000}"/>
    <cellStyle name="Normal 5 5 5 2" xfId="3287" xr:uid="{00000000-0005-0000-0000-00001C120000}"/>
    <cellStyle name="Normal 5 5 5 3" xfId="4826" xr:uid="{00000000-0005-0000-0000-00001D120000}"/>
    <cellStyle name="Normal 5 5 6" xfId="1724" xr:uid="{00000000-0005-0000-0000-00001E120000}"/>
    <cellStyle name="Normal 5 5 6 2" xfId="3288" xr:uid="{00000000-0005-0000-0000-00001F120000}"/>
    <cellStyle name="Normal 5 5 6 3" xfId="4827" xr:uid="{00000000-0005-0000-0000-000020120000}"/>
    <cellStyle name="Normal 5 5 7" xfId="1715" xr:uid="{00000000-0005-0000-0000-000021120000}"/>
    <cellStyle name="Normal 5 5 7 2" xfId="5084" xr:uid="{00000000-0005-0000-0000-000022120000}"/>
    <cellStyle name="Normal 5 5 8" xfId="3279" xr:uid="{00000000-0005-0000-0000-000023120000}"/>
    <cellStyle name="Normal 5 5 9" xfId="4818" xr:uid="{00000000-0005-0000-0000-000024120000}"/>
    <cellStyle name="Normal 5 6" xfId="1725" xr:uid="{00000000-0005-0000-0000-000025120000}"/>
    <cellStyle name="Normal 5 6 2" xfId="1726" xr:uid="{00000000-0005-0000-0000-000026120000}"/>
    <cellStyle name="Normal 5 6 2 2" xfId="1727" xr:uid="{00000000-0005-0000-0000-000027120000}"/>
    <cellStyle name="Normal 5 6 2 2 2" xfId="3291" xr:uid="{00000000-0005-0000-0000-000028120000}"/>
    <cellStyle name="Normal 5 6 2 2 3" xfId="4830" xr:uid="{00000000-0005-0000-0000-000029120000}"/>
    <cellStyle name="Normal 5 6 2 3" xfId="3290" xr:uid="{00000000-0005-0000-0000-00002A120000}"/>
    <cellStyle name="Normal 5 6 2 4" xfId="4829" xr:uid="{00000000-0005-0000-0000-00002B120000}"/>
    <cellStyle name="Normal 5 6 3" xfId="1728" xr:uid="{00000000-0005-0000-0000-00002C120000}"/>
    <cellStyle name="Normal 5 6 3 2" xfId="3292" xr:uid="{00000000-0005-0000-0000-00002D120000}"/>
    <cellStyle name="Normal 5 6 3 3" xfId="4831" xr:uid="{00000000-0005-0000-0000-00002E120000}"/>
    <cellStyle name="Normal 5 6 4" xfId="1729" xr:uid="{00000000-0005-0000-0000-00002F120000}"/>
    <cellStyle name="Normal 5 6 4 2" xfId="3293" xr:uid="{00000000-0005-0000-0000-000030120000}"/>
    <cellStyle name="Normal 5 6 4 3" xfId="4832" xr:uid="{00000000-0005-0000-0000-000031120000}"/>
    <cellStyle name="Normal 5 6 5" xfId="1730" xr:uid="{00000000-0005-0000-0000-000032120000}"/>
    <cellStyle name="Normal 5 6 5 2" xfId="3294" xr:uid="{00000000-0005-0000-0000-000033120000}"/>
    <cellStyle name="Normal 5 6 5 3" xfId="4833" xr:uid="{00000000-0005-0000-0000-000034120000}"/>
    <cellStyle name="Normal 5 6 6" xfId="3289" xr:uid="{00000000-0005-0000-0000-000035120000}"/>
    <cellStyle name="Normal 5 6 7" xfId="4828" xr:uid="{00000000-0005-0000-0000-000036120000}"/>
    <cellStyle name="Normal 5 7" xfId="1731" xr:uid="{00000000-0005-0000-0000-000037120000}"/>
    <cellStyle name="Normal 5 7 2" xfId="1732" xr:uid="{00000000-0005-0000-0000-000038120000}"/>
    <cellStyle name="Normal 5 7 2 2" xfId="1733" xr:uid="{00000000-0005-0000-0000-000039120000}"/>
    <cellStyle name="Normal 5 7 2 2 2" xfId="3297" xr:uid="{00000000-0005-0000-0000-00003A120000}"/>
    <cellStyle name="Normal 5 7 2 2 3" xfId="4836" xr:uid="{00000000-0005-0000-0000-00003B120000}"/>
    <cellStyle name="Normal 5 7 2 3" xfId="3296" xr:uid="{00000000-0005-0000-0000-00003C120000}"/>
    <cellStyle name="Normal 5 7 2 4" xfId="4835" xr:uid="{00000000-0005-0000-0000-00003D120000}"/>
    <cellStyle name="Normal 5 7 3" xfId="1734" xr:uid="{00000000-0005-0000-0000-00003E120000}"/>
    <cellStyle name="Normal 5 7 3 2" xfId="3298" xr:uid="{00000000-0005-0000-0000-00003F120000}"/>
    <cellStyle name="Normal 5 7 3 3" xfId="4837" xr:uid="{00000000-0005-0000-0000-000040120000}"/>
    <cellStyle name="Normal 5 7 4" xfId="3295" xr:uid="{00000000-0005-0000-0000-000041120000}"/>
    <cellStyle name="Normal 5 7 5" xfId="4834" xr:uid="{00000000-0005-0000-0000-000042120000}"/>
    <cellStyle name="Normal 5 8" xfId="1735" xr:uid="{00000000-0005-0000-0000-000043120000}"/>
    <cellStyle name="Normal 5 8 2" xfId="1736" xr:uid="{00000000-0005-0000-0000-000044120000}"/>
    <cellStyle name="Normal 5 8 2 2" xfId="1737" xr:uid="{00000000-0005-0000-0000-000045120000}"/>
    <cellStyle name="Normal 5 8 2 2 2" xfId="3301" xr:uid="{00000000-0005-0000-0000-000046120000}"/>
    <cellStyle name="Normal 5 8 2 2 3" xfId="4840" xr:uid="{00000000-0005-0000-0000-000047120000}"/>
    <cellStyle name="Normal 5 8 2 3" xfId="3300" xr:uid="{00000000-0005-0000-0000-000048120000}"/>
    <cellStyle name="Normal 5 8 2 4" xfId="4839" xr:uid="{00000000-0005-0000-0000-000049120000}"/>
    <cellStyle name="Normal 5 8 3" xfId="1738" xr:uid="{00000000-0005-0000-0000-00004A120000}"/>
    <cellStyle name="Normal 5 8 3 2" xfId="3302" xr:uid="{00000000-0005-0000-0000-00004B120000}"/>
    <cellStyle name="Normal 5 8 3 3" xfId="4841" xr:uid="{00000000-0005-0000-0000-00004C120000}"/>
    <cellStyle name="Normal 5 8 4" xfId="3299" xr:uid="{00000000-0005-0000-0000-00004D120000}"/>
    <cellStyle name="Normal 5 8 5" xfId="4838" xr:uid="{00000000-0005-0000-0000-00004E120000}"/>
    <cellStyle name="Normal 5 9" xfId="1739" xr:uid="{00000000-0005-0000-0000-00004F120000}"/>
    <cellStyle name="Normal 5 9 2" xfId="1740" xr:uid="{00000000-0005-0000-0000-000050120000}"/>
    <cellStyle name="Normal 5 9 2 2" xfId="3304" xr:uid="{00000000-0005-0000-0000-000051120000}"/>
    <cellStyle name="Normal 5 9 2 3" xfId="4843" xr:uid="{00000000-0005-0000-0000-000052120000}"/>
    <cellStyle name="Normal 5 9 3" xfId="3303" xr:uid="{00000000-0005-0000-0000-000053120000}"/>
    <cellStyle name="Normal 5 9 4" xfId="4842" xr:uid="{00000000-0005-0000-0000-000054120000}"/>
    <cellStyle name="Normal 6" xfId="103" xr:uid="{00000000-0005-0000-0000-000055120000}"/>
    <cellStyle name="Normal 6 10" xfId="1742" xr:uid="{00000000-0005-0000-0000-000056120000}"/>
    <cellStyle name="Normal 6 10 2" xfId="1743" xr:uid="{00000000-0005-0000-0000-000057120000}"/>
    <cellStyle name="Normal 6 10 2 2" xfId="3307" xr:uid="{00000000-0005-0000-0000-000058120000}"/>
    <cellStyle name="Normal 6 10 2 3" xfId="4846" xr:uid="{00000000-0005-0000-0000-000059120000}"/>
    <cellStyle name="Normal 6 10 3" xfId="3306" xr:uid="{00000000-0005-0000-0000-00005A120000}"/>
    <cellStyle name="Normal 6 10 4" xfId="4845" xr:uid="{00000000-0005-0000-0000-00005B120000}"/>
    <cellStyle name="Normal 6 11" xfId="1744" xr:uid="{00000000-0005-0000-0000-00005C120000}"/>
    <cellStyle name="Normal 6 11 2" xfId="1745" xr:uid="{00000000-0005-0000-0000-00005D120000}"/>
    <cellStyle name="Normal 6 11 2 2" xfId="3309" xr:uid="{00000000-0005-0000-0000-00005E120000}"/>
    <cellStyle name="Normal 6 11 2 3" xfId="4848" xr:uid="{00000000-0005-0000-0000-00005F120000}"/>
    <cellStyle name="Normal 6 11 3" xfId="3308" xr:uid="{00000000-0005-0000-0000-000060120000}"/>
    <cellStyle name="Normal 6 11 4" xfId="4847" xr:uid="{00000000-0005-0000-0000-000061120000}"/>
    <cellStyle name="Normal 6 12" xfId="1746" xr:uid="{00000000-0005-0000-0000-000062120000}"/>
    <cellStyle name="Normal 6 12 2" xfId="3310" xr:uid="{00000000-0005-0000-0000-000063120000}"/>
    <cellStyle name="Normal 6 12 3" xfId="4849" xr:uid="{00000000-0005-0000-0000-000064120000}"/>
    <cellStyle name="Normal 6 13" xfId="1747" xr:uid="{00000000-0005-0000-0000-000065120000}"/>
    <cellStyle name="Normal 6 13 2" xfId="3311" xr:uid="{00000000-0005-0000-0000-000066120000}"/>
    <cellStyle name="Normal 6 13 3" xfId="4850" xr:uid="{00000000-0005-0000-0000-000067120000}"/>
    <cellStyle name="Normal 6 14" xfId="1748" xr:uid="{00000000-0005-0000-0000-000068120000}"/>
    <cellStyle name="Normal 6 14 2" xfId="3312" xr:uid="{00000000-0005-0000-0000-000069120000}"/>
    <cellStyle name="Normal 6 14 3" xfId="4851" xr:uid="{00000000-0005-0000-0000-00006A120000}"/>
    <cellStyle name="Normal 6 15" xfId="1749" xr:uid="{00000000-0005-0000-0000-00006B120000}"/>
    <cellStyle name="Normal 6 15 2" xfId="3313" xr:uid="{00000000-0005-0000-0000-00006C120000}"/>
    <cellStyle name="Normal 6 15 3" xfId="4852" xr:uid="{00000000-0005-0000-0000-00006D120000}"/>
    <cellStyle name="Normal 6 16" xfId="1741" xr:uid="{00000000-0005-0000-0000-00006E120000}"/>
    <cellStyle name="Normal 6 16 2" xfId="5085" xr:uid="{00000000-0005-0000-0000-00006F120000}"/>
    <cellStyle name="Normal 6 17" xfId="3305" xr:uid="{00000000-0005-0000-0000-000070120000}"/>
    <cellStyle name="Normal 6 18" xfId="4844" xr:uid="{00000000-0005-0000-0000-000071120000}"/>
    <cellStyle name="Normal 6 2" xfId="124" xr:uid="{00000000-0005-0000-0000-000072120000}"/>
    <cellStyle name="Normal 6 2 10" xfId="1751" xr:uid="{00000000-0005-0000-0000-000073120000}"/>
    <cellStyle name="Normal 6 2 10 2" xfId="3315" xr:uid="{00000000-0005-0000-0000-000074120000}"/>
    <cellStyle name="Normal 6 2 10 3" xfId="4854" xr:uid="{00000000-0005-0000-0000-000075120000}"/>
    <cellStyle name="Normal 6 2 11" xfId="1750" xr:uid="{00000000-0005-0000-0000-000076120000}"/>
    <cellStyle name="Normal 6 2 11 2" xfId="5086" xr:uid="{00000000-0005-0000-0000-000077120000}"/>
    <cellStyle name="Normal 6 2 12" xfId="3314" xr:uid="{00000000-0005-0000-0000-000078120000}"/>
    <cellStyle name="Normal 6 2 13" xfId="4853" xr:uid="{00000000-0005-0000-0000-000079120000}"/>
    <cellStyle name="Normal 6 2 2" xfId="169" xr:uid="{00000000-0005-0000-0000-00007A120000}"/>
    <cellStyle name="Normal 6 2 2 2" xfId="1753" xr:uid="{00000000-0005-0000-0000-00007B120000}"/>
    <cellStyle name="Normal 6 2 2 2 2" xfId="1754" xr:uid="{00000000-0005-0000-0000-00007C120000}"/>
    <cellStyle name="Normal 6 2 2 2 2 2" xfId="1755" xr:uid="{00000000-0005-0000-0000-00007D120000}"/>
    <cellStyle name="Normal 6 2 2 2 2 2 2" xfId="3319" xr:uid="{00000000-0005-0000-0000-00007E120000}"/>
    <cellStyle name="Normal 6 2 2 2 2 2 3" xfId="4858" xr:uid="{00000000-0005-0000-0000-00007F120000}"/>
    <cellStyle name="Normal 6 2 2 2 2 3" xfId="3318" xr:uid="{00000000-0005-0000-0000-000080120000}"/>
    <cellStyle name="Normal 6 2 2 2 2 4" xfId="4857" xr:uid="{00000000-0005-0000-0000-000081120000}"/>
    <cellStyle name="Normal 6 2 2 2 3" xfId="1756" xr:uid="{00000000-0005-0000-0000-000082120000}"/>
    <cellStyle name="Normal 6 2 2 2 3 2" xfId="3320" xr:uid="{00000000-0005-0000-0000-000083120000}"/>
    <cellStyle name="Normal 6 2 2 2 3 3" xfId="4859" xr:uid="{00000000-0005-0000-0000-000084120000}"/>
    <cellStyle name="Normal 6 2 2 2 4" xfId="1757" xr:uid="{00000000-0005-0000-0000-000085120000}"/>
    <cellStyle name="Normal 6 2 2 2 4 2" xfId="3321" xr:uid="{00000000-0005-0000-0000-000086120000}"/>
    <cellStyle name="Normal 6 2 2 2 4 3" xfId="4860" xr:uid="{00000000-0005-0000-0000-000087120000}"/>
    <cellStyle name="Normal 6 2 2 2 5" xfId="1758" xr:uid="{00000000-0005-0000-0000-000088120000}"/>
    <cellStyle name="Normal 6 2 2 2 5 2" xfId="3322" xr:uid="{00000000-0005-0000-0000-000089120000}"/>
    <cellStyle name="Normal 6 2 2 2 5 3" xfId="4861" xr:uid="{00000000-0005-0000-0000-00008A120000}"/>
    <cellStyle name="Normal 6 2 2 2 6" xfId="3317" xr:uid="{00000000-0005-0000-0000-00008B120000}"/>
    <cellStyle name="Normal 6 2 2 2 7" xfId="4856" xr:uid="{00000000-0005-0000-0000-00008C120000}"/>
    <cellStyle name="Normal 6 2 2 3" xfId="1759" xr:uid="{00000000-0005-0000-0000-00008D120000}"/>
    <cellStyle name="Normal 6 2 2 3 2" xfId="1760" xr:uid="{00000000-0005-0000-0000-00008E120000}"/>
    <cellStyle name="Normal 6 2 2 3 2 2" xfId="3324" xr:uid="{00000000-0005-0000-0000-00008F120000}"/>
    <cellStyle name="Normal 6 2 2 3 2 3" xfId="4863" xr:uid="{00000000-0005-0000-0000-000090120000}"/>
    <cellStyle name="Normal 6 2 2 3 3" xfId="3323" xr:uid="{00000000-0005-0000-0000-000091120000}"/>
    <cellStyle name="Normal 6 2 2 3 4" xfId="4862" xr:uid="{00000000-0005-0000-0000-000092120000}"/>
    <cellStyle name="Normal 6 2 2 4" xfId="1761" xr:uid="{00000000-0005-0000-0000-000093120000}"/>
    <cellStyle name="Normal 6 2 2 4 2" xfId="3325" xr:uid="{00000000-0005-0000-0000-000094120000}"/>
    <cellStyle name="Normal 6 2 2 4 3" xfId="4864" xr:uid="{00000000-0005-0000-0000-000095120000}"/>
    <cellStyle name="Normal 6 2 2 5" xfId="1762" xr:uid="{00000000-0005-0000-0000-000096120000}"/>
    <cellStyle name="Normal 6 2 2 5 2" xfId="3326" xr:uid="{00000000-0005-0000-0000-000097120000}"/>
    <cellStyle name="Normal 6 2 2 5 3" xfId="4865" xr:uid="{00000000-0005-0000-0000-000098120000}"/>
    <cellStyle name="Normal 6 2 2 6" xfId="1763" xr:uid="{00000000-0005-0000-0000-000099120000}"/>
    <cellStyle name="Normal 6 2 2 6 2" xfId="3327" xr:uid="{00000000-0005-0000-0000-00009A120000}"/>
    <cellStyle name="Normal 6 2 2 6 3" xfId="4866" xr:uid="{00000000-0005-0000-0000-00009B120000}"/>
    <cellStyle name="Normal 6 2 2 7" xfId="1752" xr:uid="{00000000-0005-0000-0000-00009C120000}"/>
    <cellStyle name="Normal 6 2 2 7 2" xfId="5087" xr:uid="{00000000-0005-0000-0000-00009D120000}"/>
    <cellStyle name="Normal 6 2 2 8" xfId="3316" xr:uid="{00000000-0005-0000-0000-00009E120000}"/>
    <cellStyle name="Normal 6 2 2 9" xfId="4855" xr:uid="{00000000-0005-0000-0000-00009F120000}"/>
    <cellStyle name="Normal 6 2 3" xfId="214" xr:uid="{00000000-0005-0000-0000-0000A0120000}"/>
    <cellStyle name="Normal 6 2 3 2" xfId="1765" xr:uid="{00000000-0005-0000-0000-0000A1120000}"/>
    <cellStyle name="Normal 6 2 3 2 2" xfId="1766" xr:uid="{00000000-0005-0000-0000-0000A2120000}"/>
    <cellStyle name="Normal 6 2 3 2 2 2" xfId="3330" xr:uid="{00000000-0005-0000-0000-0000A3120000}"/>
    <cellStyle name="Normal 6 2 3 2 2 3" xfId="4869" xr:uid="{00000000-0005-0000-0000-0000A4120000}"/>
    <cellStyle name="Normal 6 2 3 2 3" xfId="3329" xr:uid="{00000000-0005-0000-0000-0000A5120000}"/>
    <cellStyle name="Normal 6 2 3 2 4" xfId="4868" xr:uid="{00000000-0005-0000-0000-0000A6120000}"/>
    <cellStyle name="Normal 6 2 3 3" xfId="1767" xr:uid="{00000000-0005-0000-0000-0000A7120000}"/>
    <cellStyle name="Normal 6 2 3 3 2" xfId="3331" xr:uid="{00000000-0005-0000-0000-0000A8120000}"/>
    <cellStyle name="Normal 6 2 3 3 3" xfId="4870" xr:uid="{00000000-0005-0000-0000-0000A9120000}"/>
    <cellStyle name="Normal 6 2 3 4" xfId="1768" xr:uid="{00000000-0005-0000-0000-0000AA120000}"/>
    <cellStyle name="Normal 6 2 3 4 2" xfId="3332" xr:uid="{00000000-0005-0000-0000-0000AB120000}"/>
    <cellStyle name="Normal 6 2 3 4 3" xfId="4871" xr:uid="{00000000-0005-0000-0000-0000AC120000}"/>
    <cellStyle name="Normal 6 2 3 5" xfId="1769" xr:uid="{00000000-0005-0000-0000-0000AD120000}"/>
    <cellStyle name="Normal 6 2 3 5 2" xfId="3333" xr:uid="{00000000-0005-0000-0000-0000AE120000}"/>
    <cellStyle name="Normal 6 2 3 5 3" xfId="4872" xr:uid="{00000000-0005-0000-0000-0000AF120000}"/>
    <cellStyle name="Normal 6 2 3 6" xfId="1764" xr:uid="{00000000-0005-0000-0000-0000B0120000}"/>
    <cellStyle name="Normal 6 2 3 6 2" xfId="5088" xr:uid="{00000000-0005-0000-0000-0000B1120000}"/>
    <cellStyle name="Normal 6 2 3 7" xfId="3328" xr:uid="{00000000-0005-0000-0000-0000B2120000}"/>
    <cellStyle name="Normal 6 2 3 8" xfId="4867" xr:uid="{00000000-0005-0000-0000-0000B3120000}"/>
    <cellStyle name="Normal 6 2 4" xfId="1770" xr:uid="{00000000-0005-0000-0000-0000B4120000}"/>
    <cellStyle name="Normal 6 2 4 2" xfId="1771" xr:uid="{00000000-0005-0000-0000-0000B5120000}"/>
    <cellStyle name="Normal 6 2 4 2 2" xfId="1772" xr:uid="{00000000-0005-0000-0000-0000B6120000}"/>
    <cellStyle name="Normal 6 2 4 2 2 2" xfId="3336" xr:uid="{00000000-0005-0000-0000-0000B7120000}"/>
    <cellStyle name="Normal 6 2 4 2 2 3" xfId="4875" xr:uid="{00000000-0005-0000-0000-0000B8120000}"/>
    <cellStyle name="Normal 6 2 4 2 3" xfId="3335" xr:uid="{00000000-0005-0000-0000-0000B9120000}"/>
    <cellStyle name="Normal 6 2 4 2 4" xfId="4874" xr:uid="{00000000-0005-0000-0000-0000BA120000}"/>
    <cellStyle name="Normal 6 2 4 3" xfId="1773" xr:uid="{00000000-0005-0000-0000-0000BB120000}"/>
    <cellStyle name="Normal 6 2 4 3 2" xfId="3337" xr:uid="{00000000-0005-0000-0000-0000BC120000}"/>
    <cellStyle name="Normal 6 2 4 3 3" xfId="4876" xr:uid="{00000000-0005-0000-0000-0000BD120000}"/>
    <cellStyle name="Normal 6 2 4 4" xfId="3334" xr:uid="{00000000-0005-0000-0000-0000BE120000}"/>
    <cellStyle name="Normal 6 2 4 5" xfId="4873" xr:uid="{00000000-0005-0000-0000-0000BF120000}"/>
    <cellStyle name="Normal 6 2 5" xfId="1774" xr:uid="{00000000-0005-0000-0000-0000C0120000}"/>
    <cellStyle name="Normal 6 2 5 2" xfId="1775" xr:uid="{00000000-0005-0000-0000-0000C1120000}"/>
    <cellStyle name="Normal 6 2 5 2 2" xfId="1776" xr:uid="{00000000-0005-0000-0000-0000C2120000}"/>
    <cellStyle name="Normal 6 2 5 2 2 2" xfId="3340" xr:uid="{00000000-0005-0000-0000-0000C3120000}"/>
    <cellStyle name="Normal 6 2 5 2 2 3" xfId="4879" xr:uid="{00000000-0005-0000-0000-0000C4120000}"/>
    <cellStyle name="Normal 6 2 5 2 3" xfId="3339" xr:uid="{00000000-0005-0000-0000-0000C5120000}"/>
    <cellStyle name="Normal 6 2 5 2 4" xfId="4878" xr:uid="{00000000-0005-0000-0000-0000C6120000}"/>
    <cellStyle name="Normal 6 2 5 3" xfId="1777" xr:uid="{00000000-0005-0000-0000-0000C7120000}"/>
    <cellStyle name="Normal 6 2 5 3 2" xfId="3341" xr:uid="{00000000-0005-0000-0000-0000C8120000}"/>
    <cellStyle name="Normal 6 2 5 3 3" xfId="4880" xr:uid="{00000000-0005-0000-0000-0000C9120000}"/>
    <cellStyle name="Normal 6 2 5 4" xfId="3338" xr:uid="{00000000-0005-0000-0000-0000CA120000}"/>
    <cellStyle name="Normal 6 2 5 5" xfId="4877" xr:uid="{00000000-0005-0000-0000-0000CB120000}"/>
    <cellStyle name="Normal 6 2 6" xfId="1778" xr:uid="{00000000-0005-0000-0000-0000CC120000}"/>
    <cellStyle name="Normal 6 2 6 2" xfId="1779" xr:uid="{00000000-0005-0000-0000-0000CD120000}"/>
    <cellStyle name="Normal 6 2 6 2 2" xfId="3343" xr:uid="{00000000-0005-0000-0000-0000CE120000}"/>
    <cellStyle name="Normal 6 2 6 2 3" xfId="4882" xr:uid="{00000000-0005-0000-0000-0000CF120000}"/>
    <cellStyle name="Normal 6 2 6 3" xfId="3342" xr:uid="{00000000-0005-0000-0000-0000D0120000}"/>
    <cellStyle name="Normal 6 2 6 4" xfId="4881" xr:uid="{00000000-0005-0000-0000-0000D1120000}"/>
    <cellStyle name="Normal 6 2 7" xfId="1780" xr:uid="{00000000-0005-0000-0000-0000D2120000}"/>
    <cellStyle name="Normal 6 2 7 2" xfId="1781" xr:uid="{00000000-0005-0000-0000-0000D3120000}"/>
    <cellStyle name="Normal 6 2 7 2 2" xfId="3345" xr:uid="{00000000-0005-0000-0000-0000D4120000}"/>
    <cellStyle name="Normal 6 2 7 2 3" xfId="4884" xr:uid="{00000000-0005-0000-0000-0000D5120000}"/>
    <cellStyle name="Normal 6 2 7 3" xfId="3344" xr:uid="{00000000-0005-0000-0000-0000D6120000}"/>
    <cellStyle name="Normal 6 2 7 4" xfId="4883" xr:uid="{00000000-0005-0000-0000-0000D7120000}"/>
    <cellStyle name="Normal 6 2 8" xfId="1782" xr:uid="{00000000-0005-0000-0000-0000D8120000}"/>
    <cellStyle name="Normal 6 2 8 2" xfId="3346" xr:uid="{00000000-0005-0000-0000-0000D9120000}"/>
    <cellStyle name="Normal 6 2 8 3" xfId="4885" xr:uid="{00000000-0005-0000-0000-0000DA120000}"/>
    <cellStyle name="Normal 6 2 9" xfId="1783" xr:uid="{00000000-0005-0000-0000-0000DB120000}"/>
    <cellStyle name="Normal 6 2 9 2" xfId="3347" xr:uid="{00000000-0005-0000-0000-0000DC120000}"/>
    <cellStyle name="Normal 6 2 9 3" xfId="4886" xr:uid="{00000000-0005-0000-0000-0000DD120000}"/>
    <cellStyle name="Normal 6 3" xfId="138" xr:uid="{00000000-0005-0000-0000-0000DE120000}"/>
    <cellStyle name="Normal 6 3 10" xfId="3348" xr:uid="{00000000-0005-0000-0000-0000DF120000}"/>
    <cellStyle name="Normal 6 3 11" xfId="4887" xr:uid="{00000000-0005-0000-0000-0000E0120000}"/>
    <cellStyle name="Normal 6 3 2" xfId="183" xr:uid="{00000000-0005-0000-0000-0000E1120000}"/>
    <cellStyle name="Normal 6 3 2 2" xfId="1786" xr:uid="{00000000-0005-0000-0000-0000E2120000}"/>
    <cellStyle name="Normal 6 3 2 2 2" xfId="1787" xr:uid="{00000000-0005-0000-0000-0000E3120000}"/>
    <cellStyle name="Normal 6 3 2 2 2 2" xfId="3351" xr:uid="{00000000-0005-0000-0000-0000E4120000}"/>
    <cellStyle name="Normal 6 3 2 2 2 3" xfId="4890" xr:uid="{00000000-0005-0000-0000-0000E5120000}"/>
    <cellStyle name="Normal 6 3 2 2 3" xfId="3350" xr:uid="{00000000-0005-0000-0000-0000E6120000}"/>
    <cellStyle name="Normal 6 3 2 2 4" xfId="4889" xr:uid="{00000000-0005-0000-0000-0000E7120000}"/>
    <cellStyle name="Normal 6 3 2 3" xfId="1788" xr:uid="{00000000-0005-0000-0000-0000E8120000}"/>
    <cellStyle name="Normal 6 3 2 3 2" xfId="3352" xr:uid="{00000000-0005-0000-0000-0000E9120000}"/>
    <cellStyle name="Normal 6 3 2 3 3" xfId="4891" xr:uid="{00000000-0005-0000-0000-0000EA120000}"/>
    <cellStyle name="Normal 6 3 2 4" xfId="1789" xr:uid="{00000000-0005-0000-0000-0000EB120000}"/>
    <cellStyle name="Normal 6 3 2 4 2" xfId="3353" xr:uid="{00000000-0005-0000-0000-0000EC120000}"/>
    <cellStyle name="Normal 6 3 2 4 3" xfId="4892" xr:uid="{00000000-0005-0000-0000-0000ED120000}"/>
    <cellStyle name="Normal 6 3 2 5" xfId="1790" xr:uid="{00000000-0005-0000-0000-0000EE120000}"/>
    <cellStyle name="Normal 6 3 2 5 2" xfId="3354" xr:uid="{00000000-0005-0000-0000-0000EF120000}"/>
    <cellStyle name="Normal 6 3 2 5 3" xfId="4893" xr:uid="{00000000-0005-0000-0000-0000F0120000}"/>
    <cellStyle name="Normal 6 3 2 6" xfId="1785" xr:uid="{00000000-0005-0000-0000-0000F1120000}"/>
    <cellStyle name="Normal 6 3 2 6 2" xfId="5090" xr:uid="{00000000-0005-0000-0000-0000F2120000}"/>
    <cellStyle name="Normal 6 3 2 7" xfId="3349" xr:uid="{00000000-0005-0000-0000-0000F3120000}"/>
    <cellStyle name="Normal 6 3 2 8" xfId="4888" xr:uid="{00000000-0005-0000-0000-0000F4120000}"/>
    <cellStyle name="Normal 6 3 3" xfId="228" xr:uid="{00000000-0005-0000-0000-0000F5120000}"/>
    <cellStyle name="Normal 6 3 3 2" xfId="1792" xr:uid="{00000000-0005-0000-0000-0000F6120000}"/>
    <cellStyle name="Normal 6 3 3 2 2" xfId="1793" xr:uid="{00000000-0005-0000-0000-0000F7120000}"/>
    <cellStyle name="Normal 6 3 3 2 2 2" xfId="3357" xr:uid="{00000000-0005-0000-0000-0000F8120000}"/>
    <cellStyle name="Normal 6 3 3 2 2 3" xfId="4896" xr:uid="{00000000-0005-0000-0000-0000F9120000}"/>
    <cellStyle name="Normal 6 3 3 2 3" xfId="3356" xr:uid="{00000000-0005-0000-0000-0000FA120000}"/>
    <cellStyle name="Normal 6 3 3 2 4" xfId="4895" xr:uid="{00000000-0005-0000-0000-0000FB120000}"/>
    <cellStyle name="Normal 6 3 3 3" xfId="1794" xr:uid="{00000000-0005-0000-0000-0000FC120000}"/>
    <cellStyle name="Normal 6 3 3 3 2" xfId="3358" xr:uid="{00000000-0005-0000-0000-0000FD120000}"/>
    <cellStyle name="Normal 6 3 3 3 3" xfId="4897" xr:uid="{00000000-0005-0000-0000-0000FE120000}"/>
    <cellStyle name="Normal 6 3 3 4" xfId="1791" xr:uid="{00000000-0005-0000-0000-0000FF120000}"/>
    <cellStyle name="Normal 6 3 3 4 2" xfId="5091" xr:uid="{00000000-0005-0000-0000-000000130000}"/>
    <cellStyle name="Normal 6 3 3 5" xfId="3355" xr:uid="{00000000-0005-0000-0000-000001130000}"/>
    <cellStyle name="Normal 6 3 3 6" xfId="4894" xr:uid="{00000000-0005-0000-0000-000002130000}"/>
    <cellStyle name="Normal 6 3 4" xfId="1795" xr:uid="{00000000-0005-0000-0000-000003130000}"/>
    <cellStyle name="Normal 6 3 4 2" xfId="1796" xr:uid="{00000000-0005-0000-0000-000004130000}"/>
    <cellStyle name="Normal 6 3 4 2 2" xfId="3360" xr:uid="{00000000-0005-0000-0000-000005130000}"/>
    <cellStyle name="Normal 6 3 4 2 3" xfId="4899" xr:uid="{00000000-0005-0000-0000-000006130000}"/>
    <cellStyle name="Normal 6 3 4 3" xfId="3359" xr:uid="{00000000-0005-0000-0000-000007130000}"/>
    <cellStyle name="Normal 6 3 4 4" xfId="4898" xr:uid="{00000000-0005-0000-0000-000008130000}"/>
    <cellStyle name="Normal 6 3 5" xfId="1797" xr:uid="{00000000-0005-0000-0000-000009130000}"/>
    <cellStyle name="Normal 6 3 5 2" xfId="1798" xr:uid="{00000000-0005-0000-0000-00000A130000}"/>
    <cellStyle name="Normal 6 3 5 2 2" xfId="3362" xr:uid="{00000000-0005-0000-0000-00000B130000}"/>
    <cellStyle name="Normal 6 3 5 2 3" xfId="4901" xr:uid="{00000000-0005-0000-0000-00000C130000}"/>
    <cellStyle name="Normal 6 3 5 3" xfId="3361" xr:uid="{00000000-0005-0000-0000-00000D130000}"/>
    <cellStyle name="Normal 6 3 5 4" xfId="4900" xr:uid="{00000000-0005-0000-0000-00000E130000}"/>
    <cellStyle name="Normal 6 3 6" xfId="1799" xr:uid="{00000000-0005-0000-0000-00000F130000}"/>
    <cellStyle name="Normal 6 3 6 2" xfId="3363" xr:uid="{00000000-0005-0000-0000-000010130000}"/>
    <cellStyle name="Normal 6 3 6 3" xfId="4902" xr:uid="{00000000-0005-0000-0000-000011130000}"/>
    <cellStyle name="Normal 6 3 7" xfId="1800" xr:uid="{00000000-0005-0000-0000-000012130000}"/>
    <cellStyle name="Normal 6 3 7 2" xfId="3364" xr:uid="{00000000-0005-0000-0000-000013130000}"/>
    <cellStyle name="Normal 6 3 7 3" xfId="4903" xr:uid="{00000000-0005-0000-0000-000014130000}"/>
    <cellStyle name="Normal 6 3 8" xfId="1801" xr:uid="{00000000-0005-0000-0000-000015130000}"/>
    <cellStyle name="Normal 6 3 8 2" xfId="3365" xr:uid="{00000000-0005-0000-0000-000016130000}"/>
    <cellStyle name="Normal 6 3 8 3" xfId="4904" xr:uid="{00000000-0005-0000-0000-000017130000}"/>
    <cellStyle name="Normal 6 3 9" xfId="1784" xr:uid="{00000000-0005-0000-0000-000018130000}"/>
    <cellStyle name="Normal 6 3 9 2" xfId="5089" xr:uid="{00000000-0005-0000-0000-000019130000}"/>
    <cellStyle name="Normal 6 4" xfId="155" xr:uid="{00000000-0005-0000-0000-00001A130000}"/>
    <cellStyle name="Normal 6 4 10" xfId="4905" xr:uid="{00000000-0005-0000-0000-00001B130000}"/>
    <cellStyle name="Normal 6 4 2" xfId="1803" xr:uid="{00000000-0005-0000-0000-00001C130000}"/>
    <cellStyle name="Normal 6 4 2 2" xfId="1804" xr:uid="{00000000-0005-0000-0000-00001D130000}"/>
    <cellStyle name="Normal 6 4 2 2 2" xfId="1805" xr:uid="{00000000-0005-0000-0000-00001E130000}"/>
    <cellStyle name="Normal 6 4 2 2 2 2" xfId="3369" xr:uid="{00000000-0005-0000-0000-00001F130000}"/>
    <cellStyle name="Normal 6 4 2 2 2 3" xfId="4908" xr:uid="{00000000-0005-0000-0000-000020130000}"/>
    <cellStyle name="Normal 6 4 2 2 3" xfId="3368" xr:uid="{00000000-0005-0000-0000-000021130000}"/>
    <cellStyle name="Normal 6 4 2 2 4" xfId="4907" xr:uid="{00000000-0005-0000-0000-000022130000}"/>
    <cellStyle name="Normal 6 4 2 3" xfId="1806" xr:uid="{00000000-0005-0000-0000-000023130000}"/>
    <cellStyle name="Normal 6 4 2 3 2" xfId="3370" xr:uid="{00000000-0005-0000-0000-000024130000}"/>
    <cellStyle name="Normal 6 4 2 3 3" xfId="4909" xr:uid="{00000000-0005-0000-0000-000025130000}"/>
    <cellStyle name="Normal 6 4 2 4" xfId="1807" xr:uid="{00000000-0005-0000-0000-000026130000}"/>
    <cellStyle name="Normal 6 4 2 4 2" xfId="3371" xr:uid="{00000000-0005-0000-0000-000027130000}"/>
    <cellStyle name="Normal 6 4 2 4 3" xfId="4910" xr:uid="{00000000-0005-0000-0000-000028130000}"/>
    <cellStyle name="Normal 6 4 2 5" xfId="1808" xr:uid="{00000000-0005-0000-0000-000029130000}"/>
    <cellStyle name="Normal 6 4 2 5 2" xfId="3372" xr:uid="{00000000-0005-0000-0000-00002A130000}"/>
    <cellStyle name="Normal 6 4 2 5 3" xfId="4911" xr:uid="{00000000-0005-0000-0000-00002B130000}"/>
    <cellStyle name="Normal 6 4 2 6" xfId="3367" xr:uid="{00000000-0005-0000-0000-00002C130000}"/>
    <cellStyle name="Normal 6 4 2 7" xfId="4906" xr:uid="{00000000-0005-0000-0000-00002D130000}"/>
    <cellStyle name="Normal 6 4 3" xfId="1809" xr:uid="{00000000-0005-0000-0000-00002E130000}"/>
    <cellStyle name="Normal 6 4 3 2" xfId="1810" xr:uid="{00000000-0005-0000-0000-00002F130000}"/>
    <cellStyle name="Normal 6 4 3 2 2" xfId="1811" xr:uid="{00000000-0005-0000-0000-000030130000}"/>
    <cellStyle name="Normal 6 4 3 2 2 2" xfId="3375" xr:uid="{00000000-0005-0000-0000-000031130000}"/>
    <cellStyle name="Normal 6 4 3 2 2 3" xfId="4914" xr:uid="{00000000-0005-0000-0000-000032130000}"/>
    <cellStyle name="Normal 6 4 3 2 3" xfId="3374" xr:uid="{00000000-0005-0000-0000-000033130000}"/>
    <cellStyle name="Normal 6 4 3 2 4" xfId="4913" xr:uid="{00000000-0005-0000-0000-000034130000}"/>
    <cellStyle name="Normal 6 4 3 3" xfId="1812" xr:uid="{00000000-0005-0000-0000-000035130000}"/>
    <cellStyle name="Normal 6 4 3 3 2" xfId="3376" xr:uid="{00000000-0005-0000-0000-000036130000}"/>
    <cellStyle name="Normal 6 4 3 3 3" xfId="4915" xr:uid="{00000000-0005-0000-0000-000037130000}"/>
    <cellStyle name="Normal 6 4 3 4" xfId="3373" xr:uid="{00000000-0005-0000-0000-000038130000}"/>
    <cellStyle name="Normal 6 4 3 5" xfId="4912" xr:uid="{00000000-0005-0000-0000-000039130000}"/>
    <cellStyle name="Normal 6 4 4" xfId="1813" xr:uid="{00000000-0005-0000-0000-00003A130000}"/>
    <cellStyle name="Normal 6 4 4 2" xfId="1814" xr:uid="{00000000-0005-0000-0000-00003B130000}"/>
    <cellStyle name="Normal 6 4 4 2 2" xfId="3378" xr:uid="{00000000-0005-0000-0000-00003C130000}"/>
    <cellStyle name="Normal 6 4 4 2 3" xfId="4917" xr:uid="{00000000-0005-0000-0000-00003D130000}"/>
    <cellStyle name="Normal 6 4 4 3" xfId="3377" xr:uid="{00000000-0005-0000-0000-00003E130000}"/>
    <cellStyle name="Normal 6 4 4 4" xfId="4916" xr:uid="{00000000-0005-0000-0000-00003F130000}"/>
    <cellStyle name="Normal 6 4 5" xfId="1815" xr:uid="{00000000-0005-0000-0000-000040130000}"/>
    <cellStyle name="Normal 6 4 5 2" xfId="3379" xr:uid="{00000000-0005-0000-0000-000041130000}"/>
    <cellStyle name="Normal 6 4 5 3" xfId="4918" xr:uid="{00000000-0005-0000-0000-000042130000}"/>
    <cellStyle name="Normal 6 4 6" xfId="1816" xr:uid="{00000000-0005-0000-0000-000043130000}"/>
    <cellStyle name="Normal 6 4 6 2" xfId="3380" xr:uid="{00000000-0005-0000-0000-000044130000}"/>
    <cellStyle name="Normal 6 4 6 3" xfId="4919" xr:uid="{00000000-0005-0000-0000-000045130000}"/>
    <cellStyle name="Normal 6 4 7" xfId="1817" xr:uid="{00000000-0005-0000-0000-000046130000}"/>
    <cellStyle name="Normal 6 4 7 2" xfId="3381" xr:uid="{00000000-0005-0000-0000-000047130000}"/>
    <cellStyle name="Normal 6 4 7 3" xfId="4920" xr:uid="{00000000-0005-0000-0000-000048130000}"/>
    <cellStyle name="Normal 6 4 8" xfId="1802" xr:uid="{00000000-0005-0000-0000-000049130000}"/>
    <cellStyle name="Normal 6 4 8 2" xfId="5092" xr:uid="{00000000-0005-0000-0000-00004A130000}"/>
    <cellStyle name="Normal 6 4 9" xfId="3366" xr:uid="{00000000-0005-0000-0000-00004B130000}"/>
    <cellStyle name="Normal 6 5" xfId="200" xr:uid="{00000000-0005-0000-0000-00004C130000}"/>
    <cellStyle name="Normal 6 5 2" xfId="1819" xr:uid="{00000000-0005-0000-0000-00004D130000}"/>
    <cellStyle name="Normal 6 5 2 2" xfId="1820" xr:uid="{00000000-0005-0000-0000-00004E130000}"/>
    <cellStyle name="Normal 6 5 2 2 2" xfId="1821" xr:uid="{00000000-0005-0000-0000-00004F130000}"/>
    <cellStyle name="Normal 6 5 2 2 2 2" xfId="3385" xr:uid="{00000000-0005-0000-0000-000050130000}"/>
    <cellStyle name="Normal 6 5 2 2 2 3" xfId="4924" xr:uid="{00000000-0005-0000-0000-000051130000}"/>
    <cellStyle name="Normal 6 5 2 2 3" xfId="3384" xr:uid="{00000000-0005-0000-0000-000052130000}"/>
    <cellStyle name="Normal 6 5 2 2 4" xfId="4923" xr:uid="{00000000-0005-0000-0000-000053130000}"/>
    <cellStyle name="Normal 6 5 2 3" xfId="1822" xr:uid="{00000000-0005-0000-0000-000054130000}"/>
    <cellStyle name="Normal 6 5 2 3 2" xfId="3386" xr:uid="{00000000-0005-0000-0000-000055130000}"/>
    <cellStyle name="Normal 6 5 2 3 3" xfId="4925" xr:uid="{00000000-0005-0000-0000-000056130000}"/>
    <cellStyle name="Normal 6 5 2 4" xfId="3383" xr:uid="{00000000-0005-0000-0000-000057130000}"/>
    <cellStyle name="Normal 6 5 2 5" xfId="4922" xr:uid="{00000000-0005-0000-0000-000058130000}"/>
    <cellStyle name="Normal 6 5 3" xfId="1823" xr:uid="{00000000-0005-0000-0000-000059130000}"/>
    <cellStyle name="Normal 6 5 3 2" xfId="1824" xr:uid="{00000000-0005-0000-0000-00005A130000}"/>
    <cellStyle name="Normal 6 5 3 2 2" xfId="3388" xr:uid="{00000000-0005-0000-0000-00005B130000}"/>
    <cellStyle name="Normal 6 5 3 2 3" xfId="4927" xr:uid="{00000000-0005-0000-0000-00005C130000}"/>
    <cellStyle name="Normal 6 5 3 3" xfId="3387" xr:uid="{00000000-0005-0000-0000-00005D130000}"/>
    <cellStyle name="Normal 6 5 3 4" xfId="4926" xr:uid="{00000000-0005-0000-0000-00005E130000}"/>
    <cellStyle name="Normal 6 5 4" xfId="1825" xr:uid="{00000000-0005-0000-0000-00005F130000}"/>
    <cellStyle name="Normal 6 5 4 2" xfId="3389" xr:uid="{00000000-0005-0000-0000-000060130000}"/>
    <cellStyle name="Normal 6 5 4 3" xfId="4928" xr:uid="{00000000-0005-0000-0000-000061130000}"/>
    <cellStyle name="Normal 6 5 5" xfId="1826" xr:uid="{00000000-0005-0000-0000-000062130000}"/>
    <cellStyle name="Normal 6 5 5 2" xfId="3390" xr:uid="{00000000-0005-0000-0000-000063130000}"/>
    <cellStyle name="Normal 6 5 5 3" xfId="4929" xr:uid="{00000000-0005-0000-0000-000064130000}"/>
    <cellStyle name="Normal 6 5 6" xfId="1827" xr:uid="{00000000-0005-0000-0000-000065130000}"/>
    <cellStyle name="Normal 6 5 6 2" xfId="3391" xr:uid="{00000000-0005-0000-0000-000066130000}"/>
    <cellStyle name="Normal 6 5 6 3" xfId="4930" xr:uid="{00000000-0005-0000-0000-000067130000}"/>
    <cellStyle name="Normal 6 5 7" xfId="1818" xr:uid="{00000000-0005-0000-0000-000068130000}"/>
    <cellStyle name="Normal 6 5 7 2" xfId="5093" xr:uid="{00000000-0005-0000-0000-000069130000}"/>
    <cellStyle name="Normal 6 5 8" xfId="3382" xr:uid="{00000000-0005-0000-0000-00006A130000}"/>
    <cellStyle name="Normal 6 5 9" xfId="4921" xr:uid="{00000000-0005-0000-0000-00006B130000}"/>
    <cellStyle name="Normal 6 6" xfId="1828" xr:uid="{00000000-0005-0000-0000-00006C130000}"/>
    <cellStyle name="Normal 6 6 2" xfId="1829" xr:uid="{00000000-0005-0000-0000-00006D130000}"/>
    <cellStyle name="Normal 6 6 2 2" xfId="1830" xr:uid="{00000000-0005-0000-0000-00006E130000}"/>
    <cellStyle name="Normal 6 6 2 2 2" xfId="3394" xr:uid="{00000000-0005-0000-0000-00006F130000}"/>
    <cellStyle name="Normal 6 6 2 2 3" xfId="4933" xr:uid="{00000000-0005-0000-0000-000070130000}"/>
    <cellStyle name="Normal 6 6 2 3" xfId="3393" xr:uid="{00000000-0005-0000-0000-000071130000}"/>
    <cellStyle name="Normal 6 6 2 4" xfId="4932" xr:uid="{00000000-0005-0000-0000-000072130000}"/>
    <cellStyle name="Normal 6 6 3" xfId="1831" xr:uid="{00000000-0005-0000-0000-000073130000}"/>
    <cellStyle name="Normal 6 6 3 2" xfId="3395" xr:uid="{00000000-0005-0000-0000-000074130000}"/>
    <cellStyle name="Normal 6 6 3 3" xfId="4934" xr:uid="{00000000-0005-0000-0000-000075130000}"/>
    <cellStyle name="Normal 6 6 4" xfId="1832" xr:uid="{00000000-0005-0000-0000-000076130000}"/>
    <cellStyle name="Normal 6 6 4 2" xfId="3396" xr:uid="{00000000-0005-0000-0000-000077130000}"/>
    <cellStyle name="Normal 6 6 4 3" xfId="4935" xr:uid="{00000000-0005-0000-0000-000078130000}"/>
    <cellStyle name="Normal 6 6 5" xfId="1833" xr:uid="{00000000-0005-0000-0000-000079130000}"/>
    <cellStyle name="Normal 6 6 5 2" xfId="3397" xr:uid="{00000000-0005-0000-0000-00007A130000}"/>
    <cellStyle name="Normal 6 6 5 3" xfId="4936" xr:uid="{00000000-0005-0000-0000-00007B130000}"/>
    <cellStyle name="Normal 6 6 6" xfId="3392" xr:uid="{00000000-0005-0000-0000-00007C130000}"/>
    <cellStyle name="Normal 6 6 7" xfId="4931" xr:uid="{00000000-0005-0000-0000-00007D130000}"/>
    <cellStyle name="Normal 6 7" xfId="1834" xr:uid="{00000000-0005-0000-0000-00007E130000}"/>
    <cellStyle name="Normal 6 7 2" xfId="1835" xr:uid="{00000000-0005-0000-0000-00007F130000}"/>
    <cellStyle name="Normal 6 7 2 2" xfId="1836" xr:uid="{00000000-0005-0000-0000-000080130000}"/>
    <cellStyle name="Normal 6 7 2 2 2" xfId="3400" xr:uid="{00000000-0005-0000-0000-000081130000}"/>
    <cellStyle name="Normal 6 7 2 2 3" xfId="4939" xr:uid="{00000000-0005-0000-0000-000082130000}"/>
    <cellStyle name="Normal 6 7 2 3" xfId="3399" xr:uid="{00000000-0005-0000-0000-000083130000}"/>
    <cellStyle name="Normal 6 7 2 4" xfId="4938" xr:uid="{00000000-0005-0000-0000-000084130000}"/>
    <cellStyle name="Normal 6 7 3" xfId="1837" xr:uid="{00000000-0005-0000-0000-000085130000}"/>
    <cellStyle name="Normal 6 7 3 2" xfId="3401" xr:uid="{00000000-0005-0000-0000-000086130000}"/>
    <cellStyle name="Normal 6 7 3 3" xfId="4940" xr:uid="{00000000-0005-0000-0000-000087130000}"/>
    <cellStyle name="Normal 6 7 4" xfId="3398" xr:uid="{00000000-0005-0000-0000-000088130000}"/>
    <cellStyle name="Normal 6 7 5" xfId="4937" xr:uid="{00000000-0005-0000-0000-000089130000}"/>
    <cellStyle name="Normal 6 8" xfId="1838" xr:uid="{00000000-0005-0000-0000-00008A130000}"/>
    <cellStyle name="Normal 6 8 2" xfId="1839" xr:uid="{00000000-0005-0000-0000-00008B130000}"/>
    <cellStyle name="Normal 6 8 2 2" xfId="1840" xr:uid="{00000000-0005-0000-0000-00008C130000}"/>
    <cellStyle name="Normal 6 8 2 2 2" xfId="3404" xr:uid="{00000000-0005-0000-0000-00008D130000}"/>
    <cellStyle name="Normal 6 8 2 2 3" xfId="4943" xr:uid="{00000000-0005-0000-0000-00008E130000}"/>
    <cellStyle name="Normal 6 8 2 3" xfId="3403" xr:uid="{00000000-0005-0000-0000-00008F130000}"/>
    <cellStyle name="Normal 6 8 2 4" xfId="4942" xr:uid="{00000000-0005-0000-0000-000090130000}"/>
    <cellStyle name="Normal 6 8 3" xfId="1841" xr:uid="{00000000-0005-0000-0000-000091130000}"/>
    <cellStyle name="Normal 6 8 3 2" xfId="3405" xr:uid="{00000000-0005-0000-0000-000092130000}"/>
    <cellStyle name="Normal 6 8 3 3" xfId="4944" xr:uid="{00000000-0005-0000-0000-000093130000}"/>
    <cellStyle name="Normal 6 8 4" xfId="3402" xr:uid="{00000000-0005-0000-0000-000094130000}"/>
    <cellStyle name="Normal 6 8 5" xfId="4941" xr:uid="{00000000-0005-0000-0000-000095130000}"/>
    <cellStyle name="Normal 6 9" xfId="1842" xr:uid="{00000000-0005-0000-0000-000096130000}"/>
    <cellStyle name="Normal 6 9 2" xfId="1843" xr:uid="{00000000-0005-0000-0000-000097130000}"/>
    <cellStyle name="Normal 6 9 2 2" xfId="3407" xr:uid="{00000000-0005-0000-0000-000098130000}"/>
    <cellStyle name="Normal 6 9 2 3" xfId="4946" xr:uid="{00000000-0005-0000-0000-000099130000}"/>
    <cellStyle name="Normal 6 9 3" xfId="3406" xr:uid="{00000000-0005-0000-0000-00009A130000}"/>
    <cellStyle name="Normal 6 9 4" xfId="4945" xr:uid="{00000000-0005-0000-0000-00009B130000}"/>
    <cellStyle name="Normal 62" xfId="37" xr:uid="{00000000-0005-0000-0000-00009C130000}"/>
    <cellStyle name="Normal 62 2" xfId="55" xr:uid="{00000000-0005-0000-0000-00009D130000}"/>
    <cellStyle name="Normal 62 2 2" xfId="1844" xr:uid="{00000000-0005-0000-0000-00009E130000}"/>
    <cellStyle name="Normal 62 3" xfId="1845" xr:uid="{00000000-0005-0000-0000-00009F130000}"/>
    <cellStyle name="Normal 62 4" xfId="49" xr:uid="{00000000-0005-0000-0000-0000A0130000}"/>
    <cellStyle name="Normal 62_List1" xfId="75" xr:uid="{00000000-0005-0000-0000-0000A1130000}"/>
    <cellStyle name="Normal 7" xfId="1846" xr:uid="{00000000-0005-0000-0000-0000A2130000}"/>
    <cellStyle name="Normal 7 2" xfId="5109" xr:uid="{00000000-0005-0000-0000-0000A3130000}"/>
    <cellStyle name="Normal 8" xfId="1847" xr:uid="{00000000-0005-0000-0000-0000A4130000}"/>
    <cellStyle name="Normal 8 2" xfId="1848" xr:uid="{00000000-0005-0000-0000-0000A5130000}"/>
    <cellStyle name="Normal 8 2 2" xfId="1849" xr:uid="{00000000-0005-0000-0000-0000A6130000}"/>
    <cellStyle name="Normal 8 2 2 2" xfId="3410" xr:uid="{00000000-0005-0000-0000-0000A7130000}"/>
    <cellStyle name="Normal 8 2 2 3" xfId="4949" xr:uid="{00000000-0005-0000-0000-0000A8130000}"/>
    <cellStyle name="Normal 8 2 3" xfId="3409" xr:uid="{00000000-0005-0000-0000-0000A9130000}"/>
    <cellStyle name="Normal 8 2 4" xfId="4948" xr:uid="{00000000-0005-0000-0000-0000AA130000}"/>
    <cellStyle name="Normal 8 3" xfId="1850" xr:uid="{00000000-0005-0000-0000-0000AB130000}"/>
    <cellStyle name="Normal 8 3 2" xfId="3411" xr:uid="{00000000-0005-0000-0000-0000AC130000}"/>
    <cellStyle name="Normal 8 3 3" xfId="4950" xr:uid="{00000000-0005-0000-0000-0000AD130000}"/>
    <cellStyle name="Normal 8 4" xfId="1851" xr:uid="{00000000-0005-0000-0000-0000AE130000}"/>
    <cellStyle name="Normal 8 4 2" xfId="3412" xr:uid="{00000000-0005-0000-0000-0000AF130000}"/>
    <cellStyle name="Normal 8 4 3" xfId="4951" xr:uid="{00000000-0005-0000-0000-0000B0130000}"/>
    <cellStyle name="Normal 8 5" xfId="1852" xr:uid="{00000000-0005-0000-0000-0000B1130000}"/>
    <cellStyle name="Normal 8 5 2" xfId="3413" xr:uid="{00000000-0005-0000-0000-0000B2130000}"/>
    <cellStyle name="Normal 8 5 3" xfId="4952" xr:uid="{00000000-0005-0000-0000-0000B3130000}"/>
    <cellStyle name="Normal 8 6" xfId="3408" xr:uid="{00000000-0005-0000-0000-0000B4130000}"/>
    <cellStyle name="Normal 8 7" xfId="4947" xr:uid="{00000000-0005-0000-0000-0000B5130000}"/>
    <cellStyle name="Normal 9" xfId="1853" xr:uid="{00000000-0005-0000-0000-0000B6130000}"/>
    <cellStyle name="Normal 9 2" xfId="1854" xr:uid="{00000000-0005-0000-0000-0000B7130000}"/>
    <cellStyle name="Normal 9 2 2" xfId="1855" xr:uid="{00000000-0005-0000-0000-0000B8130000}"/>
    <cellStyle name="Normal 9 2 2 2" xfId="3416" xr:uid="{00000000-0005-0000-0000-0000B9130000}"/>
    <cellStyle name="Normal 9 2 2 3" xfId="4955" xr:uid="{00000000-0005-0000-0000-0000BA130000}"/>
    <cellStyle name="Normal 9 2 3" xfId="3415" xr:uid="{00000000-0005-0000-0000-0000BB130000}"/>
    <cellStyle name="Normal 9 2 4" xfId="4954" xr:uid="{00000000-0005-0000-0000-0000BC130000}"/>
    <cellStyle name="Normal 9 3" xfId="1856" xr:uid="{00000000-0005-0000-0000-0000BD130000}"/>
    <cellStyle name="Normal 9 3 2" xfId="3417" xr:uid="{00000000-0005-0000-0000-0000BE130000}"/>
    <cellStyle name="Normal 9 3 3" xfId="4956" xr:uid="{00000000-0005-0000-0000-0000BF130000}"/>
    <cellStyle name="Normal 9 4" xfId="1857" xr:uid="{00000000-0005-0000-0000-0000C0130000}"/>
    <cellStyle name="Normal 9 4 2" xfId="3418" xr:uid="{00000000-0005-0000-0000-0000C1130000}"/>
    <cellStyle name="Normal 9 4 3" xfId="4957" xr:uid="{00000000-0005-0000-0000-0000C2130000}"/>
    <cellStyle name="Normal 9 5" xfId="1858" xr:uid="{00000000-0005-0000-0000-0000C3130000}"/>
    <cellStyle name="Normal 9 5 2" xfId="3419" xr:uid="{00000000-0005-0000-0000-0000C4130000}"/>
    <cellStyle name="Normal 9 5 3" xfId="4958" xr:uid="{00000000-0005-0000-0000-0000C5130000}"/>
    <cellStyle name="Normal 9 6" xfId="3414" xr:uid="{00000000-0005-0000-0000-0000C6130000}"/>
    <cellStyle name="Normal 9 7" xfId="4953" xr:uid="{00000000-0005-0000-0000-0000C7130000}"/>
    <cellStyle name="Normal_Sheet1" xfId="5098" xr:uid="{00000000-0005-0000-0000-0000C8130000}"/>
    <cellStyle name="Normal1" xfId="1859" xr:uid="{00000000-0005-0000-0000-0000C9130000}"/>
    <cellStyle name="Normalno" xfId="0" builtinId="0"/>
    <cellStyle name="Normalno 2" xfId="5095" xr:uid="{00000000-0005-0000-0000-0000CB130000}"/>
    <cellStyle name="Normalno 3" xfId="5105" xr:uid="{00000000-0005-0000-0000-0000CC130000}"/>
    <cellStyle name="Normalno 3 2" xfId="5115" xr:uid="{00000000-0005-0000-0000-0000CD130000}"/>
    <cellStyle name="Note 2" xfId="44" xr:uid="{00000000-0005-0000-0000-0000CE130000}"/>
    <cellStyle name="Note 2 2" xfId="57" xr:uid="{00000000-0005-0000-0000-0000CF130000}"/>
    <cellStyle name="Note 2 3" xfId="1861" xr:uid="{00000000-0005-0000-0000-0000D0130000}"/>
    <cellStyle name="Note 2 4" xfId="1860" xr:uid="{00000000-0005-0000-0000-0000D1130000}"/>
    <cellStyle name="Note 2 5" xfId="50" xr:uid="{00000000-0005-0000-0000-0000D2130000}"/>
    <cellStyle name="Note 3" xfId="56" xr:uid="{00000000-0005-0000-0000-0000D3130000}"/>
    <cellStyle name="Note 3 2" xfId="73" xr:uid="{00000000-0005-0000-0000-0000D4130000}"/>
    <cellStyle name="Note 3 3" xfId="88" xr:uid="{00000000-0005-0000-0000-0000D5130000}"/>
    <cellStyle name="Note 3 4" xfId="1862" xr:uid="{00000000-0005-0000-0000-0000D6130000}"/>
    <cellStyle name="Note 3 4 2" xfId="1863" xr:uid="{00000000-0005-0000-0000-0000D7130000}"/>
    <cellStyle name="Note 3 5" xfId="1864" xr:uid="{00000000-0005-0000-0000-0000D8130000}"/>
    <cellStyle name="Note 3 5 2" xfId="1865" xr:uid="{00000000-0005-0000-0000-0000D9130000}"/>
    <cellStyle name="Note 3 5 3" xfId="1866" xr:uid="{00000000-0005-0000-0000-0000DA130000}"/>
    <cellStyle name="Note 3 6" xfId="1867" xr:uid="{00000000-0005-0000-0000-0000DB130000}"/>
    <cellStyle name="Note 3 7" xfId="1868" xr:uid="{00000000-0005-0000-0000-0000DC130000}"/>
    <cellStyle name="Note 3 8" xfId="3420" xr:uid="{00000000-0005-0000-0000-0000DD130000}"/>
    <cellStyle name="Note 4" xfId="89" xr:uid="{00000000-0005-0000-0000-0000DE130000}"/>
    <cellStyle name="Note 5" xfId="90" xr:uid="{00000000-0005-0000-0000-0000DF130000}"/>
    <cellStyle name="Note 6" xfId="117" xr:uid="{00000000-0005-0000-0000-0000E0130000}"/>
    <cellStyle name="Note 6 2" xfId="119" xr:uid="{00000000-0005-0000-0000-0000E1130000}"/>
    <cellStyle name="Note 6 2 2" xfId="1869" xr:uid="{00000000-0005-0000-0000-0000E2130000}"/>
    <cellStyle name="Note 6 3" xfId="1870" xr:uid="{00000000-0005-0000-0000-0000E3130000}"/>
    <cellStyle name="Note 6 4" xfId="1871" xr:uid="{00000000-0005-0000-0000-0000E4130000}"/>
    <cellStyle name="Note 6 5" xfId="1872" xr:uid="{00000000-0005-0000-0000-0000E5130000}"/>
    <cellStyle name="Note 6 6" xfId="1873" xr:uid="{00000000-0005-0000-0000-0000E6130000}"/>
    <cellStyle name="Note 7" xfId="1874" xr:uid="{00000000-0005-0000-0000-0000E7130000}"/>
    <cellStyle name="Note 7 2" xfId="1875" xr:uid="{00000000-0005-0000-0000-0000E8130000}"/>
    <cellStyle name="Note 7 3" xfId="1876" xr:uid="{00000000-0005-0000-0000-0000E9130000}"/>
    <cellStyle name="Note 7 4" xfId="1877" xr:uid="{00000000-0005-0000-0000-0000EA130000}"/>
    <cellStyle name="Note 8" xfId="1878" xr:uid="{00000000-0005-0000-0000-0000EB130000}"/>
    <cellStyle name="Obično 2" xfId="91" xr:uid="{00000000-0005-0000-0000-0000EC130000}"/>
    <cellStyle name="Obično_List1" xfId="47" xr:uid="{00000000-0005-0000-0000-0000ED130000}"/>
    <cellStyle name="opis" xfId="97" xr:uid="{00000000-0005-0000-0000-0000EE130000}"/>
    <cellStyle name="Output 2" xfId="1879" xr:uid="{00000000-0005-0000-0000-0000EF130000}"/>
    <cellStyle name="Percent 2" xfId="92" xr:uid="{00000000-0005-0000-0000-0000F0130000}"/>
    <cellStyle name="potpis" xfId="96" xr:uid="{00000000-0005-0000-0000-0000F1130000}"/>
    <cellStyle name="Povezana ćelija" xfId="35" builtinId="24" customBuiltin="1"/>
    <cellStyle name="Provjera ćelije" xfId="27" builtinId="23" customBuiltin="1"/>
    <cellStyle name="st" xfId="95" xr:uid="{00000000-0005-0000-0000-0000F4130000}"/>
    <cellStyle name="Stil 1" xfId="93" xr:uid="{00000000-0005-0000-0000-0000F5130000}"/>
    <cellStyle name="Style 1" xfId="40" xr:uid="{00000000-0005-0000-0000-0000F6130000}"/>
    <cellStyle name="Tekst objašnjenja" xfId="28" builtinId="53" customBuiltin="1"/>
    <cellStyle name="Tekst upozorenja" xfId="43" builtinId="11" customBuiltin="1"/>
    <cellStyle name="Title 2" xfId="1880" xr:uid="{00000000-0005-0000-0000-0000F9130000}"/>
    <cellStyle name="Total 2" xfId="1881" xr:uid="{00000000-0005-0000-0000-0000FA130000}"/>
    <cellStyle name="Ukupni zbroj" xfId="42" builtinId="25" customBuiltin="1"/>
    <cellStyle name="Unos" xfId="34" builtinId="20" customBuiltin="1"/>
    <cellStyle name="Valuta 2" xfId="5114" xr:uid="{00000000-0005-0000-0000-0000FD130000}"/>
    <cellStyle name="Valuta 3" xfId="5119" xr:uid="{00000000-0005-0000-0000-0000FE130000}"/>
    <cellStyle name="Zarez 2" xfId="5116" xr:uid="{00000000-0005-0000-0000-0000FF130000}"/>
    <cellStyle name="Zarez 3" xfId="5118" xr:uid="{00000000-0005-0000-0000-00000014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8"/>
  <sheetViews>
    <sheetView zoomScaleNormal="100" zoomScaleSheetLayoutView="100" workbookViewId="0">
      <selection activeCell="A20" sqref="A20:E20"/>
    </sheetView>
  </sheetViews>
  <sheetFormatPr defaultRowHeight="12.75"/>
  <cols>
    <col min="1" max="1" width="35.7109375" customWidth="1"/>
    <col min="2" max="2" width="11" customWidth="1"/>
    <col min="3" max="3" width="12.28515625" customWidth="1"/>
    <col min="4" max="4" width="11.42578125" customWidth="1"/>
    <col min="5" max="5" width="11.28515625" customWidth="1"/>
  </cols>
  <sheetData>
    <row r="1" spans="1:256" ht="14.25">
      <c r="A1" s="1"/>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row>
    <row r="2" spans="1:256" ht="14.25">
      <c r="A2" s="1"/>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row>
    <row r="3" spans="1:256" ht="14.25">
      <c r="A3" s="1"/>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row>
    <row r="4" spans="1:256" ht="14.25">
      <c r="A4" s="3"/>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pans="1:256" ht="14.25">
      <c r="A5" s="3"/>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row>
    <row r="6" spans="1:256" ht="14.25">
      <c r="A6" s="3"/>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row>
    <row r="7" spans="1:256" ht="18.75" customHeight="1">
      <c r="A7" s="29"/>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6" ht="15">
      <c r="A8" s="30"/>
      <c r="B8" s="31"/>
      <c r="C8" s="31"/>
      <c r="D8" s="31"/>
      <c r="E8" s="31"/>
      <c r="F8" s="31"/>
      <c r="G8" s="31"/>
      <c r="H8" s="31"/>
      <c r="I8" s="31"/>
      <c r="J8" s="31"/>
      <c r="K8" s="31"/>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row>
    <row r="9" spans="1:256" ht="15">
      <c r="A9" s="32"/>
      <c r="B9" s="32"/>
      <c r="C9" s="33"/>
      <c r="D9" s="33"/>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row>
    <row r="10" spans="1:256" ht="15">
      <c r="A10" s="32"/>
      <c r="B10" s="32"/>
      <c r="C10" s="33"/>
      <c r="D10" s="33"/>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row>
    <row r="11" spans="1:256" ht="15">
      <c r="A11" s="32"/>
      <c r="B11" s="32"/>
      <c r="C11" s="33"/>
      <c r="D11" s="33"/>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row>
    <row r="12" spans="1:256" ht="15">
      <c r="A12" s="32"/>
      <c r="B12" s="32"/>
      <c r="C12" s="33"/>
      <c r="D12" s="33"/>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row>
    <row r="13" spans="1:256" ht="15">
      <c r="A13" s="34"/>
      <c r="B13" s="34"/>
      <c r="C13" s="34"/>
      <c r="D13" s="34"/>
      <c r="E13" s="34"/>
      <c r="F13" s="34"/>
      <c r="G13" s="34"/>
      <c r="H13" s="34"/>
      <c r="I13" s="34"/>
      <c r="J13" s="34"/>
      <c r="K13" s="34"/>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row>
    <row r="14" spans="1:256" ht="18.75">
      <c r="A14" s="366" t="s">
        <v>18</v>
      </c>
      <c r="B14" s="367"/>
      <c r="C14" s="367"/>
      <c r="D14" s="367"/>
      <c r="E14" s="368"/>
      <c r="F14" s="35"/>
      <c r="G14" s="35"/>
      <c r="H14" s="35"/>
      <c r="I14" s="35"/>
      <c r="J14" s="35"/>
      <c r="K14" s="35"/>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row>
    <row r="15" spans="1:256" ht="18.75">
      <c r="A15" s="369" t="s">
        <v>24</v>
      </c>
      <c r="B15" s="370"/>
      <c r="C15" s="370"/>
      <c r="D15" s="370"/>
      <c r="E15" s="371"/>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2"/>
      <c r="IU15" s="32"/>
      <c r="IV15" s="32"/>
    </row>
    <row r="16" spans="1:256" ht="15">
      <c r="A16" s="32"/>
      <c r="B16" s="32"/>
      <c r="C16" s="33"/>
      <c r="D16" s="33"/>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2"/>
      <c r="IU16" s="32"/>
      <c r="IV16" s="32"/>
    </row>
    <row r="17" spans="1:256" ht="15">
      <c r="A17" s="32"/>
      <c r="B17" s="32"/>
      <c r="C17" s="33"/>
      <c r="D17" s="33"/>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c r="IJ17" s="32"/>
      <c r="IK17" s="32"/>
      <c r="IL17" s="32"/>
      <c r="IM17" s="32"/>
      <c r="IN17" s="32"/>
      <c r="IO17" s="32"/>
      <c r="IP17" s="32"/>
      <c r="IQ17" s="32"/>
      <c r="IR17" s="32"/>
      <c r="IS17" s="32"/>
      <c r="IT17" s="32"/>
      <c r="IU17" s="32"/>
      <c r="IV17" s="32"/>
    </row>
    <row r="18" spans="1:256" ht="15">
      <c r="A18" s="372"/>
      <c r="B18" s="372"/>
      <c r="C18" s="372"/>
      <c r="D18" s="372"/>
      <c r="E18" s="372"/>
      <c r="F18" s="372"/>
      <c r="G18" s="372"/>
      <c r="H18" s="6"/>
      <c r="I18" s="6"/>
      <c r="J18" s="6"/>
      <c r="K18" s="6"/>
      <c r="L18" s="6"/>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s="2" customFormat="1" ht="16.5" customHeight="1">
      <c r="A19" s="372" t="s">
        <v>65</v>
      </c>
      <c r="B19" s="372"/>
      <c r="C19" s="372"/>
      <c r="D19" s="372"/>
      <c r="E19" s="372"/>
      <c r="F19" s="373"/>
      <c r="H19" s="6"/>
      <c r="I19" s="6"/>
      <c r="J19" s="6"/>
      <c r="K19" s="6"/>
      <c r="L19" s="6"/>
    </row>
    <row r="20" spans="1:256" s="2" customFormat="1" ht="15">
      <c r="A20" s="374" t="s">
        <v>571</v>
      </c>
      <c r="B20" s="375"/>
      <c r="C20" s="375"/>
      <c r="D20" s="375"/>
      <c r="E20" s="375"/>
      <c r="F20" s="6"/>
      <c r="G20" s="6"/>
      <c r="H20" s="6"/>
      <c r="I20" s="6"/>
      <c r="J20" s="6"/>
      <c r="K20" s="6"/>
      <c r="L20" s="6"/>
    </row>
    <row r="21" spans="1:256" s="5" customFormat="1" ht="15">
      <c r="A21" s="6"/>
      <c r="B21" s="6"/>
      <c r="C21" s="6"/>
      <c r="D21" s="6"/>
      <c r="E21" s="6"/>
      <c r="F21" s="6"/>
      <c r="G21" s="6"/>
      <c r="H21" s="6"/>
      <c r="I21" s="6"/>
      <c r="J21" s="6"/>
      <c r="K21" s="6"/>
      <c r="L21" s="6"/>
    </row>
    <row r="22" spans="1:256" s="2" customFormat="1" ht="15">
      <c r="A22" s="372" t="s">
        <v>63</v>
      </c>
      <c r="B22" s="372"/>
      <c r="C22" s="372"/>
      <c r="D22" s="372"/>
      <c r="E22" s="372"/>
      <c r="H22" s="6"/>
      <c r="I22" s="6"/>
      <c r="J22" s="6"/>
      <c r="K22" s="6"/>
      <c r="L22" s="6"/>
    </row>
    <row r="23" spans="1:256" s="2" customFormat="1" ht="15">
      <c r="A23" s="6"/>
      <c r="B23" s="6"/>
      <c r="C23" s="6"/>
      <c r="D23" s="6"/>
      <c r="E23" s="6"/>
      <c r="F23" s="6"/>
      <c r="G23" s="6"/>
      <c r="H23" s="6"/>
      <c r="I23" s="6"/>
      <c r="J23" s="6"/>
      <c r="K23" s="6"/>
      <c r="L23" s="6"/>
    </row>
    <row r="24" spans="1:256" s="2" customFormat="1" ht="15">
      <c r="A24" s="6"/>
      <c r="B24" s="6"/>
      <c r="C24" s="6"/>
      <c r="D24" s="6"/>
      <c r="E24" s="6"/>
      <c r="F24" s="6"/>
      <c r="G24" s="6"/>
      <c r="H24" s="6"/>
      <c r="I24" s="6"/>
      <c r="J24" s="6"/>
      <c r="K24" s="6"/>
      <c r="L24" s="6"/>
    </row>
    <row r="25" spans="1:256" s="2" customFormat="1" ht="15">
      <c r="A25" s="372"/>
      <c r="B25" s="372"/>
      <c r="C25" s="372"/>
      <c r="D25" s="372"/>
      <c r="E25" s="372"/>
      <c r="F25" s="376"/>
      <c r="G25" s="376"/>
      <c r="H25" s="6"/>
      <c r="I25" s="6"/>
      <c r="J25" s="6"/>
      <c r="K25" s="6"/>
      <c r="L25" s="6"/>
    </row>
    <row r="26" spans="1:256" ht="15">
      <c r="A26" s="5"/>
      <c r="B26" s="5"/>
      <c r="C26" s="5"/>
      <c r="D26" s="5"/>
      <c r="E26" s="5"/>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ht="15">
      <c r="A27" s="5"/>
      <c r="B27" s="5"/>
      <c r="C27" s="5"/>
      <c r="D27" s="5"/>
      <c r="E27" s="5"/>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ht="15">
      <c r="A28" s="5"/>
      <c r="B28" s="5"/>
      <c r="C28" s="5"/>
      <c r="D28" s="5"/>
      <c r="E28" s="5"/>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ht="15">
      <c r="A29" s="5"/>
      <c r="B29" s="5"/>
      <c r="C29" s="5"/>
      <c r="D29" s="5"/>
      <c r="E29" s="5"/>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ht="15">
      <c r="A30" s="5"/>
      <c r="B30" s="5"/>
      <c r="C30" s="5"/>
      <c r="D30" s="5"/>
      <c r="E30" s="5"/>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ht="15">
      <c r="A31" s="5"/>
      <c r="B31" s="5"/>
      <c r="C31" s="5"/>
      <c r="D31" s="5"/>
      <c r="E31" s="5"/>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ht="15">
      <c r="A32" s="5"/>
      <c r="B32" s="5"/>
      <c r="C32" s="5"/>
      <c r="D32" s="5"/>
      <c r="E32" s="5"/>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ht="15">
      <c r="A33" s="5"/>
      <c r="B33" s="5"/>
      <c r="C33" s="5"/>
      <c r="D33" s="5"/>
      <c r="E33" s="5"/>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15">
      <c r="A34" s="5"/>
      <c r="B34" s="5"/>
      <c r="C34" s="5"/>
      <c r="D34" s="5"/>
      <c r="E34" s="5"/>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15">
      <c r="A35" s="5"/>
      <c r="B35" s="5"/>
      <c r="C35" s="5"/>
      <c r="D35" s="5"/>
      <c r="E35" s="5"/>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15">
      <c r="A36" s="5"/>
      <c r="B36" s="5"/>
      <c r="C36" s="5"/>
      <c r="D36" s="5"/>
      <c r="E36" s="5"/>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4.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ht="14.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4.25">
      <c r="A39" s="7"/>
      <c r="B39" s="7"/>
      <c r="C39" s="364"/>
      <c r="D39" s="364"/>
      <c r="E39" s="364"/>
      <c r="F39" s="36"/>
      <c r="G39" s="36"/>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4.25">
      <c r="A40" s="7"/>
      <c r="B40" s="7"/>
      <c r="C40" s="36"/>
      <c r="D40" s="36"/>
      <c r="E40" s="36"/>
      <c r="F40" s="36"/>
      <c r="G40" s="36"/>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4.25">
      <c r="A41" s="7"/>
      <c r="B41" s="7"/>
      <c r="C41" s="36"/>
      <c r="D41" s="36"/>
      <c r="E41" s="36"/>
      <c r="F41" s="36"/>
      <c r="G41" s="36"/>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4.25">
      <c r="A42" s="7"/>
      <c r="B42" s="7"/>
      <c r="C42" s="36"/>
      <c r="D42" s="36"/>
      <c r="E42" s="36"/>
      <c r="F42" s="36"/>
      <c r="G42" s="36"/>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4.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4.25">
      <c r="A44" s="7"/>
      <c r="B44" s="7"/>
      <c r="C44" s="365"/>
      <c r="D44" s="365"/>
      <c r="E44" s="365"/>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ht="14.25">
      <c r="A45" s="7"/>
      <c r="B45" s="7"/>
      <c r="C45" s="364"/>
      <c r="D45" s="364"/>
      <c r="E45" s="364"/>
      <c r="F45" s="36"/>
      <c r="G45" s="36"/>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ht="14.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row>
    <row r="47" spans="1:256" ht="1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row>
    <row r="48" spans="1:256">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row>
  </sheetData>
  <mergeCells count="10">
    <mergeCell ref="C39:E39"/>
    <mergeCell ref="C44:E44"/>
    <mergeCell ref="C45:E45"/>
    <mergeCell ref="A14:E14"/>
    <mergeCell ref="A15:E15"/>
    <mergeCell ref="A18:G18"/>
    <mergeCell ref="A19:F19"/>
    <mergeCell ref="A20:E20"/>
    <mergeCell ref="A22:E22"/>
    <mergeCell ref="A25:G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34"/>
  <sheetViews>
    <sheetView showZeros="0" topLeftCell="A196" zoomScaleNormal="100" workbookViewId="0">
      <selection activeCell="M230" sqref="M230"/>
    </sheetView>
  </sheetViews>
  <sheetFormatPr defaultRowHeight="15"/>
  <cols>
    <col min="1" max="1" width="40.5703125" style="8" customWidth="1"/>
    <col min="2" max="2" width="8.7109375" style="8" customWidth="1"/>
    <col min="3" max="3" width="10.85546875" style="62" customWidth="1"/>
    <col min="4" max="4" width="11.7109375" style="62" customWidth="1"/>
    <col min="5" max="5" width="14.7109375" style="8" customWidth="1"/>
    <col min="6" max="6" width="0.140625" style="8" customWidth="1"/>
    <col min="7" max="7" width="11" style="8" hidden="1" customWidth="1"/>
    <col min="8" max="8" width="13.85546875" style="8" hidden="1" customWidth="1"/>
    <col min="9" max="9" width="18.7109375" style="8" hidden="1" customWidth="1"/>
    <col min="10" max="16384" width="9.140625" style="8"/>
  </cols>
  <sheetData>
    <row r="1" spans="1:12" s="2" customFormat="1">
      <c r="A1" s="1"/>
    </row>
    <row r="2" spans="1:12" s="2" customFormat="1">
      <c r="A2" s="1"/>
    </row>
    <row r="3" spans="1:12" s="2" customFormat="1">
      <c r="A3" s="1"/>
    </row>
    <row r="4" spans="1:12" s="2" customFormat="1">
      <c r="A4" s="3"/>
    </row>
    <row r="5" spans="1:12" s="2" customFormat="1">
      <c r="A5" s="3"/>
    </row>
    <row r="6" spans="1:12" s="2" customFormat="1">
      <c r="A6" s="3"/>
    </row>
    <row r="7" spans="1:12" s="2" customFormat="1">
      <c r="A7" s="4"/>
    </row>
    <row r="8" spans="1:12" s="2" customFormat="1"/>
    <row r="9" spans="1:12" s="2" customFormat="1"/>
    <row r="10" spans="1:12" s="2" customFormat="1"/>
    <row r="11" spans="1:12" s="2" customFormat="1"/>
    <row r="12" spans="1:12" s="2" customFormat="1"/>
    <row r="13" spans="1:12" s="5" customFormat="1"/>
    <row r="14" spans="1:12" s="88" customFormat="1" ht="28.5" customHeight="1">
      <c r="A14" s="385" t="s">
        <v>15</v>
      </c>
      <c r="B14" s="386"/>
      <c r="C14" s="386"/>
      <c r="D14" s="386"/>
      <c r="E14" s="387"/>
      <c r="F14" s="90"/>
      <c r="G14" s="89"/>
      <c r="H14" s="89"/>
      <c r="I14" s="89"/>
      <c r="J14" s="89"/>
      <c r="K14" s="89"/>
      <c r="L14" s="89"/>
    </row>
    <row r="15" spans="1:12" s="2" customFormat="1"/>
    <row r="16" spans="1:12" s="2" customFormat="1"/>
    <row r="17" spans="1:12" s="5" customFormat="1"/>
    <row r="18" spans="1:12" s="2" customFormat="1" ht="16.5" customHeight="1">
      <c r="A18" s="372" t="s">
        <v>65</v>
      </c>
      <c r="B18" s="372"/>
      <c r="C18" s="372"/>
      <c r="D18" s="372"/>
      <c r="E18" s="372"/>
      <c r="F18" s="373"/>
      <c r="H18" s="6"/>
      <c r="I18" s="6"/>
      <c r="J18" s="6"/>
      <c r="K18" s="6"/>
      <c r="L18" s="6"/>
    </row>
    <row r="19" spans="1:12" s="2" customFormat="1">
      <c r="A19" s="374" t="s">
        <v>64</v>
      </c>
      <c r="B19" s="375"/>
      <c r="C19" s="375"/>
      <c r="D19" s="375"/>
      <c r="E19" s="375"/>
      <c r="F19" s="6"/>
      <c r="G19" s="6"/>
      <c r="H19" s="6"/>
      <c r="I19" s="6"/>
      <c r="J19" s="6"/>
      <c r="K19" s="6"/>
      <c r="L19" s="6"/>
    </row>
    <row r="20" spans="1:12" s="5" customFormat="1">
      <c r="A20" s="6"/>
      <c r="B20" s="6"/>
      <c r="C20" s="6"/>
      <c r="D20" s="6"/>
      <c r="E20" s="6"/>
      <c r="F20" s="6"/>
      <c r="G20" s="6"/>
      <c r="H20" s="6"/>
      <c r="I20" s="6"/>
      <c r="J20" s="6"/>
      <c r="K20" s="6"/>
      <c r="L20" s="6"/>
    </row>
    <row r="21" spans="1:12" s="2" customFormat="1">
      <c r="A21" s="372" t="s">
        <v>63</v>
      </c>
      <c r="B21" s="372"/>
      <c r="C21" s="372"/>
      <c r="D21" s="372"/>
      <c r="E21" s="372"/>
      <c r="H21" s="6"/>
      <c r="I21" s="6"/>
      <c r="J21" s="6"/>
      <c r="K21" s="6"/>
      <c r="L21" s="6"/>
    </row>
    <row r="22" spans="1:12" s="2" customFormat="1">
      <c r="A22" s="6"/>
      <c r="B22" s="6"/>
      <c r="C22" s="6"/>
      <c r="D22" s="6"/>
      <c r="E22" s="6"/>
      <c r="F22" s="6"/>
      <c r="G22" s="6"/>
      <c r="H22" s="6"/>
      <c r="I22" s="6"/>
      <c r="J22" s="6"/>
      <c r="K22" s="6"/>
      <c r="L22" s="6"/>
    </row>
    <row r="23" spans="1:12" s="2" customFormat="1">
      <c r="A23" s="6"/>
      <c r="B23" s="6"/>
      <c r="C23" s="6"/>
      <c r="D23" s="6"/>
      <c r="E23" s="6"/>
      <c r="F23" s="6"/>
      <c r="G23" s="6"/>
      <c r="H23" s="6"/>
      <c r="I23" s="6"/>
      <c r="J23" s="6"/>
      <c r="K23" s="6"/>
      <c r="L23" s="6"/>
    </row>
    <row r="24" spans="1:12" s="2" customFormat="1">
      <c r="A24" s="372"/>
      <c r="B24" s="372"/>
      <c r="C24" s="372"/>
      <c r="D24" s="372"/>
      <c r="E24" s="372"/>
      <c r="F24" s="376"/>
      <c r="G24" s="376"/>
      <c r="H24" s="6"/>
      <c r="I24" s="6"/>
      <c r="J24" s="6"/>
      <c r="K24" s="6"/>
      <c r="L24" s="6"/>
    </row>
    <row r="25" spans="1:12" s="2" customFormat="1"/>
    <row r="26" spans="1:12" s="2" customFormat="1"/>
    <row r="27" spans="1:12" s="2" customFormat="1"/>
    <row r="28" spans="1:12" s="2" customFormat="1"/>
    <row r="29" spans="1:12" s="2" customFormat="1"/>
    <row r="30" spans="1:12" s="2" customFormat="1"/>
    <row r="31" spans="1:12" s="2" customFormat="1"/>
    <row r="32" spans="1:12" s="2" customFormat="1"/>
    <row r="33" spans="1:5" s="2" customFormat="1"/>
    <row r="34" spans="1:5" s="2" customFormat="1">
      <c r="A34" s="7"/>
      <c r="B34" s="7"/>
      <c r="C34" s="7"/>
      <c r="D34" s="7"/>
      <c r="E34" s="7"/>
    </row>
    <row r="35" spans="1:5" s="2" customFormat="1">
      <c r="A35" s="7"/>
      <c r="B35" s="7"/>
      <c r="C35" s="7"/>
      <c r="D35" s="7"/>
      <c r="E35" s="7"/>
    </row>
    <row r="36" spans="1:5" s="2" customFormat="1">
      <c r="A36" s="7"/>
      <c r="B36" s="7"/>
      <c r="C36" s="7"/>
      <c r="D36" s="7"/>
      <c r="E36" s="7"/>
    </row>
    <row r="37" spans="1:5" s="2" customFormat="1">
      <c r="A37" s="7"/>
      <c r="B37" s="7"/>
      <c r="C37" s="7"/>
      <c r="D37" s="7"/>
      <c r="E37" s="7"/>
    </row>
    <row r="38" spans="1:5" s="2" customFormat="1">
      <c r="A38" s="7"/>
      <c r="B38" s="7"/>
      <c r="C38" s="7"/>
      <c r="D38" s="7"/>
      <c r="E38" s="7"/>
    </row>
    <row r="39" spans="1:5" s="2" customFormat="1">
      <c r="A39" s="7"/>
      <c r="B39" s="7"/>
      <c r="C39" s="7"/>
      <c r="D39" s="7"/>
      <c r="E39" s="7"/>
    </row>
    <row r="40" spans="1:5" s="2" customFormat="1">
      <c r="A40" s="7"/>
      <c r="B40" s="7"/>
      <c r="C40" s="7"/>
      <c r="D40" s="7"/>
      <c r="E40" s="7"/>
    </row>
    <row r="41" spans="1:5" s="2" customFormat="1">
      <c r="A41" s="7"/>
      <c r="B41" s="7"/>
      <c r="C41" s="7"/>
      <c r="D41" s="7"/>
      <c r="E41" s="7"/>
    </row>
    <row r="42" spans="1:5" s="2" customFormat="1">
      <c r="A42" s="7"/>
      <c r="B42" s="7"/>
      <c r="C42" s="7"/>
      <c r="D42" s="7"/>
      <c r="E42" s="7"/>
    </row>
    <row r="43" spans="1:5" s="2" customFormat="1">
      <c r="A43" s="7"/>
      <c r="B43" s="7"/>
      <c r="C43" s="7"/>
      <c r="D43" s="7"/>
      <c r="E43" s="7"/>
    </row>
    <row r="44" spans="1:5" s="2" customFormat="1">
      <c r="A44" s="7"/>
      <c r="B44" s="7"/>
      <c r="C44" s="7"/>
      <c r="D44" s="7"/>
      <c r="E44" s="7"/>
    </row>
    <row r="45" spans="1:5" s="2" customFormat="1">
      <c r="A45" s="7"/>
      <c r="B45" s="7"/>
      <c r="C45" s="7"/>
      <c r="D45" s="7"/>
      <c r="E45" s="7"/>
    </row>
    <row r="46" spans="1:5" s="2" customFormat="1">
      <c r="A46" s="7"/>
      <c r="B46" s="7"/>
      <c r="C46" s="7"/>
      <c r="D46" s="7"/>
      <c r="E46" s="7"/>
    </row>
    <row r="47" spans="1:5" s="2" customFormat="1"/>
    <row r="48" spans="1:5" s="2" customFormat="1"/>
    <row r="49" spans="1:13" s="2" customFormat="1"/>
    <row r="50" spans="1:13" s="2" customFormat="1"/>
    <row r="51" spans="1:13">
      <c r="A51" s="378" t="s">
        <v>12</v>
      </c>
      <c r="B51" s="378"/>
      <c r="C51" s="378"/>
      <c r="D51" s="378"/>
      <c r="E51" s="378"/>
      <c r="F51" s="60"/>
      <c r="G51" s="71"/>
      <c r="H51" s="2"/>
      <c r="I51" s="2"/>
      <c r="J51" s="2"/>
      <c r="K51" s="2"/>
      <c r="L51" s="2"/>
      <c r="M51"/>
    </row>
    <row r="52" spans="1:13">
      <c r="A52" s="378" t="s">
        <v>62</v>
      </c>
      <c r="B52" s="378"/>
      <c r="C52" s="378"/>
      <c r="D52" s="378"/>
      <c r="E52" s="378"/>
      <c r="F52" s="60"/>
      <c r="G52" s="71"/>
      <c r="H52" s="2"/>
      <c r="I52" s="2"/>
      <c r="J52" s="2"/>
      <c r="K52" s="2"/>
      <c r="L52" s="2"/>
      <c r="M52"/>
    </row>
    <row r="53" spans="1:13">
      <c r="A53" s="378" t="s">
        <v>61</v>
      </c>
      <c r="B53" s="379"/>
      <c r="C53" s="379"/>
      <c r="D53" s="379"/>
      <c r="E53" s="379"/>
      <c r="F53"/>
      <c r="G53" s="9"/>
      <c r="H53" s="7"/>
      <c r="I53" s="7"/>
      <c r="J53" s="7"/>
      <c r="K53" s="7"/>
      <c r="L53" s="7"/>
      <c r="M53" s="9"/>
    </row>
    <row r="54" spans="1:13">
      <c r="A54" s="60"/>
      <c r="B54" s="87"/>
      <c r="C54" s="87"/>
      <c r="D54" s="87"/>
      <c r="E54" s="87"/>
      <c r="F54"/>
      <c r="G54" s="9"/>
      <c r="H54" s="7"/>
      <c r="I54" s="7"/>
      <c r="J54" s="7"/>
      <c r="K54" s="7"/>
      <c r="L54" s="7"/>
      <c r="M54" s="9"/>
    </row>
    <row r="55" spans="1:13">
      <c r="A55" s="60"/>
      <c r="B55" s="87"/>
      <c r="C55" s="87"/>
      <c r="D55" s="87"/>
      <c r="E55" s="87"/>
      <c r="F55"/>
      <c r="G55" s="9"/>
      <c r="H55" s="7"/>
      <c r="I55" s="7"/>
      <c r="J55" s="7"/>
      <c r="K55" s="7"/>
      <c r="L55" s="7"/>
      <c r="M55" s="9"/>
    </row>
    <row r="56" spans="1:13" s="9" customFormat="1" ht="14.25">
      <c r="A56" s="10" t="s">
        <v>4</v>
      </c>
      <c r="B56" s="7"/>
      <c r="C56" s="7"/>
      <c r="D56" s="7"/>
      <c r="E56" s="7"/>
      <c r="H56" s="7"/>
      <c r="I56" s="7"/>
      <c r="J56" s="7"/>
      <c r="K56" s="7"/>
      <c r="L56" s="7"/>
    </row>
    <row r="57" spans="1:13" s="9" customFormat="1" ht="12" customHeight="1">
      <c r="A57" s="10"/>
      <c r="B57" s="7"/>
      <c r="C57" s="7"/>
      <c r="D57" s="7"/>
      <c r="E57" s="7"/>
      <c r="H57" s="7"/>
      <c r="I57" s="7"/>
      <c r="J57" s="7"/>
      <c r="K57" s="7"/>
      <c r="L57" s="7"/>
    </row>
    <row r="58" spans="1:13" s="71" customFormat="1" ht="12.75">
      <c r="A58" s="76"/>
      <c r="B58" s="75" t="s">
        <v>5</v>
      </c>
      <c r="C58" s="74" t="s">
        <v>6</v>
      </c>
      <c r="D58" s="74" t="s">
        <v>7</v>
      </c>
      <c r="E58" s="73" t="s">
        <v>8</v>
      </c>
      <c r="H58" s="72"/>
      <c r="I58" s="72"/>
      <c r="J58" s="72"/>
      <c r="K58" s="72"/>
      <c r="L58" s="72"/>
    </row>
    <row r="59" spans="1:13" s="9" customFormat="1" ht="12" customHeight="1">
      <c r="A59" s="11"/>
      <c r="B59" s="7"/>
      <c r="C59" s="7"/>
      <c r="D59" s="7"/>
      <c r="E59" s="7"/>
      <c r="H59" s="7"/>
      <c r="I59" s="7"/>
      <c r="J59" s="7"/>
      <c r="K59" s="7"/>
      <c r="L59" s="7"/>
    </row>
    <row r="60" spans="1:13" s="9" customFormat="1" ht="57">
      <c r="A60" s="11" t="s">
        <v>60</v>
      </c>
      <c r="B60" s="7"/>
      <c r="C60" s="12"/>
      <c r="D60" s="12"/>
      <c r="E60" s="7"/>
      <c r="H60" s="7"/>
      <c r="I60" s="7"/>
      <c r="J60" s="7"/>
      <c r="K60" s="7"/>
      <c r="L60" s="7"/>
    </row>
    <row r="61" spans="1:13" s="9" customFormat="1" ht="14.25">
      <c r="A61" s="11"/>
      <c r="B61" s="7" t="s">
        <v>3</v>
      </c>
      <c r="C61" s="12">
        <v>1</v>
      </c>
      <c r="D61" s="12"/>
      <c r="E61" s="7">
        <f t="shared" ref="E61:E75" si="0">C61*D61</f>
        <v>0</v>
      </c>
      <c r="H61" s="7"/>
      <c r="I61" s="7"/>
      <c r="J61" s="7"/>
      <c r="K61" s="7"/>
      <c r="L61" s="7"/>
    </row>
    <row r="62" spans="1:13" s="9" customFormat="1" ht="14.25">
      <c r="A62" s="11"/>
      <c r="B62" s="7"/>
      <c r="C62" s="12"/>
      <c r="D62" s="12"/>
      <c r="E62" s="7">
        <f t="shared" si="0"/>
        <v>0</v>
      </c>
      <c r="H62" s="7"/>
      <c r="I62" s="7"/>
      <c r="J62" s="7"/>
      <c r="K62" s="7"/>
      <c r="L62" s="7"/>
    </row>
    <row r="63" spans="1:13" s="9" customFormat="1" ht="71.25">
      <c r="A63" s="11" t="s">
        <v>59</v>
      </c>
      <c r="B63" s="7"/>
      <c r="C63" s="12"/>
      <c r="D63" s="12"/>
      <c r="E63" s="7">
        <f t="shared" si="0"/>
        <v>0</v>
      </c>
      <c r="H63" s="7"/>
      <c r="I63" s="7"/>
      <c r="J63" s="7"/>
      <c r="K63" s="7"/>
      <c r="L63" s="7"/>
    </row>
    <row r="64" spans="1:13" s="9" customFormat="1" ht="14.25">
      <c r="A64" s="11" t="s">
        <v>27</v>
      </c>
      <c r="B64" s="7" t="s">
        <v>3</v>
      </c>
      <c r="C64" s="12">
        <v>1</v>
      </c>
      <c r="D64" s="12"/>
      <c r="E64" s="7">
        <f t="shared" si="0"/>
        <v>0</v>
      </c>
      <c r="H64" s="7"/>
      <c r="I64" s="7"/>
      <c r="J64" s="7"/>
      <c r="K64" s="7"/>
      <c r="L64" s="7"/>
    </row>
    <row r="65" spans="1:12" s="9" customFormat="1" ht="14.25">
      <c r="A65" s="11" t="s">
        <v>58</v>
      </c>
      <c r="B65" s="7" t="s">
        <v>3</v>
      </c>
      <c r="C65" s="12">
        <v>1</v>
      </c>
      <c r="D65" s="12"/>
      <c r="E65" s="7">
        <f t="shared" si="0"/>
        <v>0</v>
      </c>
      <c r="H65" s="7"/>
      <c r="I65" s="7"/>
      <c r="J65" s="7"/>
      <c r="K65" s="7"/>
      <c r="L65" s="7"/>
    </row>
    <row r="66" spans="1:12" s="9" customFormat="1" ht="14.25">
      <c r="A66" s="11"/>
      <c r="B66" s="7"/>
      <c r="C66" s="12"/>
      <c r="D66" s="12"/>
      <c r="E66" s="7">
        <f t="shared" si="0"/>
        <v>0</v>
      </c>
      <c r="F66" s="7"/>
      <c r="G66" s="7"/>
      <c r="H66" s="7"/>
      <c r="I66" s="7"/>
      <c r="J66" s="7"/>
      <c r="K66" s="7"/>
      <c r="L66" s="7"/>
    </row>
    <row r="67" spans="1:12" s="9" customFormat="1" ht="42.75">
      <c r="A67" s="11" t="s">
        <v>57</v>
      </c>
      <c r="B67" s="7"/>
      <c r="C67" s="12"/>
      <c r="D67" s="12"/>
      <c r="E67" s="7">
        <f t="shared" si="0"/>
        <v>0</v>
      </c>
      <c r="F67" s="7"/>
      <c r="G67" s="7"/>
      <c r="H67" s="7"/>
      <c r="I67" s="7"/>
      <c r="J67" s="7"/>
      <c r="K67" s="7"/>
      <c r="L67" s="7"/>
    </row>
    <row r="68" spans="1:12" s="9" customFormat="1" ht="16.5">
      <c r="A68" s="11"/>
      <c r="B68" s="7" t="s">
        <v>9</v>
      </c>
      <c r="C68" s="12">
        <v>4</v>
      </c>
      <c r="D68" s="12"/>
      <c r="E68" s="7">
        <f t="shared" si="0"/>
        <v>0</v>
      </c>
      <c r="F68" s="7"/>
      <c r="G68" s="7"/>
      <c r="H68" s="7"/>
      <c r="I68" s="7"/>
      <c r="J68" s="7"/>
      <c r="K68" s="7"/>
      <c r="L68" s="7"/>
    </row>
    <row r="69" spans="1:12" s="9" customFormat="1" ht="13.5" customHeight="1">
      <c r="A69" s="11"/>
      <c r="B69" s="7"/>
      <c r="C69" s="12"/>
      <c r="D69" s="12"/>
      <c r="E69" s="7">
        <f t="shared" si="0"/>
        <v>0</v>
      </c>
      <c r="H69" s="7"/>
      <c r="I69" s="7"/>
      <c r="J69" s="7"/>
      <c r="K69" s="7"/>
      <c r="L69" s="7"/>
    </row>
    <row r="70" spans="1:12" s="9" customFormat="1" ht="42.75">
      <c r="A70" s="25" t="s">
        <v>56</v>
      </c>
      <c r="B70" s="27"/>
      <c r="C70" s="86"/>
      <c r="D70" s="26"/>
      <c r="E70" s="7">
        <f t="shared" si="0"/>
        <v>0</v>
      </c>
      <c r="F70" s="7"/>
      <c r="G70" s="7"/>
      <c r="H70" s="7"/>
      <c r="I70" s="7"/>
      <c r="J70" s="7"/>
      <c r="K70" s="7"/>
      <c r="L70" s="7"/>
    </row>
    <row r="71" spans="1:12" s="9" customFormat="1" ht="16.5">
      <c r="A71" s="85"/>
      <c r="B71" s="25" t="s">
        <v>9</v>
      </c>
      <c r="C71" s="26">
        <v>4</v>
      </c>
      <c r="D71" s="26"/>
      <c r="E71" s="7">
        <f t="shared" si="0"/>
        <v>0</v>
      </c>
      <c r="F71" s="7"/>
      <c r="G71" s="7"/>
      <c r="H71" s="7"/>
      <c r="I71" s="7"/>
      <c r="J71" s="7"/>
      <c r="K71" s="7"/>
      <c r="L71" s="7"/>
    </row>
    <row r="72" spans="1:12" s="9" customFormat="1" ht="14.25">
      <c r="A72" s="85"/>
      <c r="B72" s="25"/>
      <c r="C72" s="26"/>
      <c r="D72" s="26"/>
      <c r="E72" s="7">
        <f t="shared" si="0"/>
        <v>0</v>
      </c>
      <c r="F72" s="7"/>
      <c r="G72" s="7"/>
      <c r="H72" s="7"/>
      <c r="I72" s="7"/>
      <c r="J72" s="7"/>
      <c r="K72" s="7"/>
      <c r="L72" s="7"/>
    </row>
    <row r="73" spans="1:12" s="9" customFormat="1" ht="71.25">
      <c r="A73" s="25" t="s">
        <v>55</v>
      </c>
      <c r="B73" s="25"/>
      <c r="C73" s="26"/>
      <c r="D73" s="26"/>
      <c r="E73" s="7">
        <f t="shared" si="0"/>
        <v>0</v>
      </c>
      <c r="F73" s="7"/>
      <c r="G73" s="7"/>
      <c r="H73" s="7"/>
      <c r="I73" s="7"/>
      <c r="J73" s="7"/>
      <c r="K73" s="7"/>
      <c r="L73" s="7"/>
    </row>
    <row r="74" spans="1:12" s="9" customFormat="1" ht="16.5">
      <c r="A74" s="85"/>
      <c r="B74" s="25" t="s">
        <v>9</v>
      </c>
      <c r="C74" s="26">
        <v>57</v>
      </c>
      <c r="D74" s="26"/>
      <c r="E74" s="7">
        <f t="shared" si="0"/>
        <v>0</v>
      </c>
      <c r="F74" s="7"/>
      <c r="G74" s="7"/>
      <c r="H74" s="7"/>
      <c r="I74" s="7"/>
      <c r="J74" s="7"/>
      <c r="K74" s="7"/>
      <c r="L74" s="7"/>
    </row>
    <row r="75" spans="1:12" s="9" customFormat="1" ht="14.25">
      <c r="A75" s="11"/>
      <c r="B75" s="7"/>
      <c r="C75" s="12"/>
      <c r="D75" s="12"/>
      <c r="E75" s="7">
        <f t="shared" si="0"/>
        <v>0</v>
      </c>
      <c r="F75" s="7"/>
      <c r="G75" s="7"/>
      <c r="H75" s="7"/>
      <c r="I75" s="7"/>
      <c r="J75" s="7"/>
      <c r="K75" s="7"/>
      <c r="L75" s="7"/>
    </row>
    <row r="76" spans="1:12" s="9" customFormat="1" ht="15.75" customHeight="1">
      <c r="A76" s="61" t="s">
        <v>0</v>
      </c>
      <c r="B76" s="84"/>
      <c r="C76" s="55"/>
      <c r="D76" s="56"/>
      <c r="E76" s="15">
        <f>SUM(E60:E75)</f>
        <v>0</v>
      </c>
      <c r="F76" s="7"/>
      <c r="G76" s="7"/>
      <c r="H76" s="7"/>
      <c r="I76" s="7"/>
      <c r="J76" s="7"/>
      <c r="K76" s="7"/>
      <c r="L76" s="7"/>
    </row>
    <row r="85" spans="1:12" s="71" customFormat="1" ht="12.75">
      <c r="A85" s="76"/>
      <c r="B85" s="75" t="s">
        <v>5</v>
      </c>
      <c r="C85" s="74" t="s">
        <v>6</v>
      </c>
      <c r="D85" s="74" t="s">
        <v>7</v>
      </c>
      <c r="E85" s="73" t="s">
        <v>8</v>
      </c>
      <c r="H85" s="72"/>
      <c r="I85" s="72"/>
      <c r="J85" s="72"/>
      <c r="K85" s="72"/>
      <c r="L85" s="72"/>
    </row>
    <row r="87" spans="1:12" s="9" customFormat="1" ht="15.75" customHeight="1">
      <c r="A87" s="10" t="s">
        <v>35</v>
      </c>
      <c r="B87" s="7"/>
      <c r="C87" s="16"/>
      <c r="D87" s="10"/>
      <c r="E87" s="7"/>
      <c r="F87" s="7"/>
      <c r="G87" s="7"/>
      <c r="H87" s="7"/>
      <c r="I87" s="7"/>
      <c r="J87" s="7"/>
      <c r="K87" s="7"/>
      <c r="L87" s="7"/>
    </row>
    <row r="88" spans="1:12" s="9" customFormat="1" ht="14.25">
      <c r="A88" s="10"/>
      <c r="B88" s="7"/>
      <c r="C88" s="16"/>
      <c r="D88" s="10"/>
      <c r="E88" s="7">
        <f t="shared" ref="E88:E94" si="1">C88*D88</f>
        <v>0</v>
      </c>
      <c r="F88" s="7"/>
      <c r="G88" s="7"/>
      <c r="H88" s="7"/>
      <c r="I88" s="7"/>
      <c r="J88" s="7"/>
      <c r="K88" s="7"/>
      <c r="L88" s="7"/>
    </row>
    <row r="89" spans="1:12" s="14" customFormat="1" ht="46.5" customHeight="1">
      <c r="A89" s="13" t="s">
        <v>54</v>
      </c>
      <c r="B89" s="13"/>
      <c r="C89" s="70"/>
      <c r="D89" s="70"/>
      <c r="E89" s="7">
        <f t="shared" si="1"/>
        <v>0</v>
      </c>
      <c r="F89" s="13"/>
      <c r="G89" s="13"/>
      <c r="H89" s="13"/>
      <c r="I89" s="13"/>
      <c r="J89" s="13"/>
      <c r="K89" s="13"/>
      <c r="L89" s="13"/>
    </row>
    <row r="90" spans="1:12" s="9" customFormat="1" ht="16.5">
      <c r="A90" s="11"/>
      <c r="B90" s="7" t="s">
        <v>9</v>
      </c>
      <c r="C90" s="12">
        <v>4</v>
      </c>
      <c r="D90" s="12"/>
      <c r="E90" s="7">
        <f t="shared" si="1"/>
        <v>0</v>
      </c>
      <c r="F90" s="7"/>
      <c r="G90" s="7"/>
      <c r="H90" s="7"/>
      <c r="I90" s="7"/>
      <c r="J90" s="7"/>
      <c r="K90" s="7"/>
      <c r="L90" s="7"/>
    </row>
    <row r="91" spans="1:12" s="9" customFormat="1" ht="14.25">
      <c r="A91" s="11"/>
      <c r="B91" s="7"/>
      <c r="C91" s="12"/>
      <c r="D91" s="12"/>
      <c r="E91" s="7">
        <f t="shared" si="1"/>
        <v>0</v>
      </c>
      <c r="F91" s="7"/>
      <c r="G91" s="7"/>
      <c r="H91" s="7"/>
      <c r="I91" s="7"/>
      <c r="J91" s="7"/>
      <c r="K91" s="7"/>
      <c r="L91" s="7"/>
    </row>
    <row r="92" spans="1:12" s="9" customFormat="1" ht="42.75">
      <c r="A92" s="11" t="s">
        <v>53</v>
      </c>
      <c r="B92"/>
      <c r="C92" s="16"/>
      <c r="D92" s="10"/>
      <c r="E92" s="7">
        <f t="shared" si="1"/>
        <v>0</v>
      </c>
      <c r="F92" s="7"/>
      <c r="G92" s="7"/>
      <c r="H92" s="7"/>
      <c r="I92" s="7"/>
      <c r="J92" s="7"/>
      <c r="K92" s="7"/>
      <c r="L92" s="7"/>
    </row>
    <row r="93" spans="1:12" s="9" customFormat="1" ht="16.5">
      <c r="A93" s="10"/>
      <c r="B93" s="7" t="s">
        <v>9</v>
      </c>
      <c r="C93" s="12">
        <v>57</v>
      </c>
      <c r="D93" s="12"/>
      <c r="E93" s="7">
        <f t="shared" si="1"/>
        <v>0</v>
      </c>
      <c r="F93" s="7"/>
      <c r="G93" s="7"/>
      <c r="H93" s="7"/>
      <c r="I93" s="7"/>
      <c r="J93" s="7"/>
      <c r="K93" s="7"/>
      <c r="L93" s="7"/>
    </row>
    <row r="94" spans="1:12" s="9" customFormat="1" ht="14.25">
      <c r="A94" s="11"/>
      <c r="B94" s="7"/>
      <c r="C94" s="12"/>
      <c r="D94" s="12"/>
      <c r="E94" s="7">
        <f t="shared" si="1"/>
        <v>0</v>
      </c>
      <c r="F94" s="7"/>
      <c r="G94" s="7"/>
      <c r="H94" s="7"/>
      <c r="I94" s="7"/>
      <c r="J94" s="7"/>
      <c r="K94" s="7"/>
      <c r="L94" s="7"/>
    </row>
    <row r="95" spans="1:12" s="9" customFormat="1" ht="14.25">
      <c r="A95" s="61" t="s">
        <v>1</v>
      </c>
      <c r="B95" s="17"/>
      <c r="C95" s="18"/>
      <c r="D95" s="56"/>
      <c r="E95" s="15">
        <f>SUM(E89:E94)</f>
        <v>0</v>
      </c>
      <c r="F95" s="7"/>
      <c r="G95" s="7"/>
      <c r="H95" s="7"/>
      <c r="I95" s="7"/>
      <c r="J95" s="7"/>
      <c r="K95" s="7"/>
      <c r="L95" s="7"/>
    </row>
    <row r="96" spans="1:12" s="9" customFormat="1" ht="15.75" customHeight="1">
      <c r="A96" s="11"/>
      <c r="B96" s="7"/>
      <c r="C96" s="12"/>
      <c r="D96" s="10"/>
      <c r="E96" s="66"/>
      <c r="F96" s="7"/>
      <c r="G96" s="7"/>
      <c r="H96" s="7"/>
      <c r="I96" s="7"/>
      <c r="J96" s="7"/>
      <c r="K96" s="7"/>
      <c r="L96" s="7"/>
    </row>
    <row r="97" spans="1:12" s="9" customFormat="1" ht="15.75" customHeight="1">
      <c r="A97" s="11"/>
      <c r="B97" s="7"/>
      <c r="C97" s="12"/>
      <c r="D97" s="10"/>
      <c r="E97" s="66"/>
      <c r="F97" s="7"/>
      <c r="G97" s="7"/>
      <c r="H97" s="7"/>
      <c r="I97" s="7"/>
      <c r="J97" s="7"/>
      <c r="K97" s="7"/>
      <c r="L97" s="7"/>
    </row>
    <row r="98" spans="1:12" s="9" customFormat="1" ht="14.25">
      <c r="A98" s="11"/>
      <c r="B98" s="7"/>
      <c r="C98" s="12"/>
      <c r="D98" s="10"/>
      <c r="E98" s="7"/>
      <c r="F98" s="7"/>
      <c r="G98" s="7"/>
      <c r="H98" s="7"/>
      <c r="I98" s="7"/>
      <c r="J98" s="7"/>
      <c r="K98" s="7"/>
      <c r="L98" s="7"/>
    </row>
    <row r="99" spans="1:12" s="9" customFormat="1" ht="14.25">
      <c r="A99" s="10" t="s">
        <v>34</v>
      </c>
      <c r="B99" s="7"/>
      <c r="C99" s="16"/>
      <c r="D99" s="10"/>
      <c r="E99" s="7"/>
      <c r="F99" s="7"/>
      <c r="G99" s="7"/>
      <c r="H99" s="7"/>
      <c r="I99" s="7"/>
      <c r="J99" s="7"/>
      <c r="K99" s="7"/>
      <c r="L99" s="7"/>
    </row>
    <row r="100" spans="1:12" s="9" customFormat="1" ht="14.25">
      <c r="A100" s="10"/>
      <c r="B100" s="7"/>
      <c r="C100" s="16"/>
      <c r="D100" s="10"/>
      <c r="E100" s="7"/>
      <c r="F100" s="7"/>
      <c r="G100" s="7"/>
      <c r="H100" s="7"/>
      <c r="I100" s="7"/>
      <c r="J100" s="7"/>
      <c r="K100" s="7"/>
      <c r="L100" s="7"/>
    </row>
    <row r="101" spans="1:12" s="9" customFormat="1" ht="114">
      <c r="A101" s="11" t="s">
        <v>52</v>
      </c>
      <c r="B101" s="7"/>
      <c r="C101" s="16"/>
      <c r="D101" s="10"/>
      <c r="E101" s="19">
        <f>C101*D101</f>
        <v>0</v>
      </c>
      <c r="F101" s="7"/>
      <c r="G101" s="7"/>
      <c r="H101" s="7"/>
      <c r="I101" s="7"/>
      <c r="J101" s="7"/>
      <c r="K101" s="7"/>
      <c r="L101" s="7"/>
    </row>
    <row r="102" spans="1:12" s="9" customFormat="1" ht="14.25">
      <c r="A102" s="11"/>
      <c r="B102" s="7" t="s">
        <v>3</v>
      </c>
      <c r="C102" s="12">
        <v>1</v>
      </c>
      <c r="D102" s="12"/>
      <c r="E102" s="7">
        <f>C102*D102</f>
        <v>0</v>
      </c>
      <c r="H102" s="7"/>
      <c r="I102" s="7"/>
      <c r="J102" s="7"/>
      <c r="K102" s="7"/>
      <c r="L102" s="7"/>
    </row>
    <row r="103" spans="1:12" s="9" customFormat="1" ht="14.25">
      <c r="A103" s="11"/>
      <c r="B103" s="7"/>
      <c r="C103" s="12"/>
      <c r="D103" s="12"/>
      <c r="E103" s="7">
        <f>C103*D103</f>
        <v>0</v>
      </c>
      <c r="H103" s="7"/>
      <c r="I103" s="7"/>
      <c r="J103" s="7"/>
      <c r="K103" s="7"/>
      <c r="L103" s="7"/>
    </row>
    <row r="104" spans="1:12" s="9" customFormat="1">
      <c r="A104" s="380" t="s">
        <v>51</v>
      </c>
      <c r="B104" s="381"/>
      <c r="C104" s="381"/>
      <c r="D104" s="56"/>
      <c r="E104" s="15">
        <f>SUM(E101:E103)</f>
        <v>0</v>
      </c>
      <c r="F104" s="7"/>
      <c r="G104" s="7"/>
      <c r="H104" s="7"/>
      <c r="I104" s="7"/>
      <c r="J104" s="7"/>
      <c r="K104" s="7"/>
      <c r="L104" s="7"/>
    </row>
    <row r="108" spans="1:12" s="9" customFormat="1">
      <c r="A108" s="59" t="s">
        <v>33</v>
      </c>
      <c r="B108" s="60"/>
      <c r="C108" s="60"/>
      <c r="D108" s="60"/>
      <c r="E108" s="60"/>
      <c r="F108" s="66"/>
      <c r="G108" s="7"/>
      <c r="H108" s="7"/>
      <c r="I108" s="7"/>
      <c r="J108" s="7"/>
      <c r="K108" s="7"/>
      <c r="L108" s="7"/>
    </row>
    <row r="109" spans="1:12" s="2" customFormat="1" ht="13.5" customHeight="1">
      <c r="A109" s="11"/>
      <c r="B109" s="83"/>
      <c r="C109" s="83"/>
      <c r="D109" s="83"/>
      <c r="E109" s="83"/>
      <c r="F109" s="83"/>
    </row>
    <row r="110" spans="1:12" s="9" customFormat="1" ht="142.5">
      <c r="A110" s="21" t="s">
        <v>50</v>
      </c>
      <c r="B110" s="19"/>
      <c r="C110" s="22"/>
      <c r="D110" s="19"/>
      <c r="E110" s="22">
        <f>C110*D110</f>
        <v>0</v>
      </c>
      <c r="F110" s="23"/>
      <c r="G110" s="19"/>
      <c r="H110" s="19"/>
      <c r="I110" s="19"/>
      <c r="J110" s="19"/>
      <c r="K110" s="19"/>
      <c r="L110" s="19"/>
    </row>
    <row r="111" spans="1:12" s="9" customFormat="1" ht="16.5">
      <c r="A111" s="21"/>
      <c r="B111" s="19" t="s">
        <v>9</v>
      </c>
      <c r="C111" s="22">
        <v>57</v>
      </c>
      <c r="D111" s="19"/>
      <c r="E111" s="22">
        <f>C111*D111</f>
        <v>0</v>
      </c>
      <c r="F111" s="23"/>
      <c r="G111" s="19"/>
      <c r="H111" s="19"/>
      <c r="I111" s="19"/>
      <c r="J111" s="19"/>
      <c r="K111" s="19"/>
      <c r="L111" s="19"/>
    </row>
    <row r="112" spans="1:12" s="9" customFormat="1" ht="14.25">
      <c r="A112" s="21"/>
      <c r="B112" s="19"/>
      <c r="C112" s="22"/>
      <c r="D112" s="19"/>
      <c r="E112" s="22">
        <f>C112*D112</f>
        <v>0</v>
      </c>
      <c r="F112" s="23"/>
      <c r="G112" s="19"/>
      <c r="H112" s="19"/>
      <c r="I112" s="19"/>
      <c r="J112" s="19"/>
      <c r="K112" s="19"/>
      <c r="L112" s="19"/>
    </row>
    <row r="113" spans="1:12" s="9" customFormat="1" ht="14.25">
      <c r="A113" s="21"/>
      <c r="B113" s="19"/>
      <c r="C113" s="22"/>
      <c r="D113" s="19"/>
      <c r="E113" s="22">
        <f>C113*D113</f>
        <v>0</v>
      </c>
      <c r="F113" s="23"/>
      <c r="G113" s="19"/>
      <c r="H113" s="19"/>
      <c r="I113" s="19"/>
      <c r="J113" s="19"/>
      <c r="K113" s="19"/>
      <c r="L113" s="19"/>
    </row>
    <row r="114" spans="1:12" s="9" customFormat="1" ht="14.25">
      <c r="A114" s="21"/>
      <c r="B114" s="19"/>
      <c r="C114" s="22"/>
      <c r="D114" s="19"/>
      <c r="E114" s="22">
        <f>C114*D114</f>
        <v>0</v>
      </c>
      <c r="F114" s="23"/>
      <c r="G114" s="19"/>
      <c r="H114" s="19"/>
      <c r="I114" s="19"/>
      <c r="J114" s="19"/>
      <c r="K114" s="19"/>
      <c r="L114" s="19"/>
    </row>
    <row r="115" spans="1:12" s="71" customFormat="1" ht="12.75">
      <c r="A115" s="76"/>
      <c r="B115" s="75" t="s">
        <v>5</v>
      </c>
      <c r="C115" s="74" t="s">
        <v>6</v>
      </c>
      <c r="D115" s="74" t="s">
        <v>7</v>
      </c>
      <c r="E115" s="73" t="s">
        <v>8</v>
      </c>
      <c r="H115" s="72"/>
      <c r="I115" s="72"/>
      <c r="J115" s="72"/>
      <c r="K115" s="72"/>
      <c r="L115" s="72"/>
    </row>
    <row r="116" spans="1:12" s="9" customFormat="1" ht="14.25">
      <c r="A116" s="21"/>
      <c r="B116" s="19"/>
      <c r="C116" s="22"/>
      <c r="D116" s="19"/>
      <c r="E116" s="22">
        <f>C116*D116</f>
        <v>0</v>
      </c>
      <c r="F116" s="23"/>
      <c r="G116" s="19"/>
      <c r="H116" s="19"/>
      <c r="I116" s="19"/>
      <c r="J116" s="19"/>
      <c r="K116" s="19"/>
      <c r="L116" s="19"/>
    </row>
    <row r="117" spans="1:12" s="9" customFormat="1" ht="285">
      <c r="A117" s="13" t="s">
        <v>49</v>
      </c>
      <c r="B117" s="7"/>
      <c r="C117" s="12"/>
      <c r="D117" s="7"/>
      <c r="E117" s="22">
        <f>C117*D117</f>
        <v>0</v>
      </c>
      <c r="F117" s="66"/>
      <c r="G117" s="7"/>
      <c r="H117" s="7"/>
      <c r="I117" s="7"/>
      <c r="J117" s="7"/>
      <c r="K117" s="7"/>
      <c r="L117" s="7"/>
    </row>
    <row r="118" spans="1:12" s="9" customFormat="1" ht="16.5">
      <c r="A118" s="82" t="s">
        <v>16</v>
      </c>
      <c r="B118" s="25" t="s">
        <v>9</v>
      </c>
      <c r="C118" s="22">
        <v>57</v>
      </c>
      <c r="D118" s="22"/>
      <c r="E118" s="22">
        <f>C118*D118</f>
        <v>0</v>
      </c>
      <c r="F118" s="19"/>
      <c r="G118" s="19"/>
      <c r="H118" s="19"/>
    </row>
    <row r="119" spans="1:12" s="9" customFormat="1" ht="14.25">
      <c r="A119" s="82" t="s">
        <v>17</v>
      </c>
      <c r="B119" s="82" t="s">
        <v>11</v>
      </c>
      <c r="C119" s="22">
        <v>31</v>
      </c>
      <c r="D119" s="22"/>
      <c r="E119" s="22">
        <f>C119*D119</f>
        <v>0</v>
      </c>
      <c r="F119" s="19"/>
      <c r="G119" s="19"/>
      <c r="H119" s="19"/>
    </row>
    <row r="120" spans="1:12" s="9" customFormat="1" ht="14.25">
      <c r="A120" s="81" t="s">
        <v>25</v>
      </c>
      <c r="B120" s="80"/>
      <c r="C120" s="80"/>
      <c r="D120" s="80"/>
      <c r="E120" s="79">
        <f>SUM(E110:E119)</f>
        <v>0</v>
      </c>
      <c r="F120" s="19"/>
      <c r="G120" s="19"/>
      <c r="H120" s="19"/>
    </row>
    <row r="123" spans="1:12" s="9" customFormat="1" ht="14.25">
      <c r="A123" s="11"/>
      <c r="B123" s="7"/>
      <c r="C123" s="12"/>
      <c r="D123" s="78"/>
      <c r="E123" s="16"/>
      <c r="F123" s="7"/>
      <c r="G123" s="7"/>
      <c r="H123" s="7"/>
      <c r="I123" s="7"/>
      <c r="J123" s="7"/>
      <c r="K123" s="7"/>
      <c r="L123" s="7"/>
    </row>
    <row r="124" spans="1:12" s="9" customFormat="1" ht="14.25">
      <c r="A124" s="377" t="s">
        <v>32</v>
      </c>
      <c r="B124" s="377"/>
      <c r="C124" s="12"/>
      <c r="D124" s="7"/>
      <c r="E124" s="7"/>
      <c r="F124" s="66"/>
      <c r="G124" s="7"/>
      <c r="H124" s="7"/>
      <c r="I124" s="7"/>
      <c r="J124" s="7"/>
      <c r="K124" s="7"/>
      <c r="L124" s="7"/>
    </row>
    <row r="125" spans="1:12" s="9" customFormat="1" ht="14.25">
      <c r="A125" s="11"/>
      <c r="B125" s="7"/>
      <c r="C125" s="12"/>
      <c r="D125" s="7"/>
      <c r="E125" s="7"/>
      <c r="F125" s="66"/>
      <c r="G125" s="7"/>
      <c r="H125" s="7"/>
      <c r="I125" s="7"/>
      <c r="J125" s="7"/>
      <c r="K125" s="7"/>
      <c r="L125" s="7"/>
    </row>
    <row r="126" spans="1:12" s="14" customFormat="1" ht="117" customHeight="1">
      <c r="A126" s="13" t="s">
        <v>48</v>
      </c>
      <c r="B126" s="13"/>
      <c r="C126" s="13"/>
      <c r="D126" s="13"/>
      <c r="E126" s="13"/>
      <c r="F126" s="70"/>
      <c r="G126" s="13"/>
      <c r="H126" s="13"/>
      <c r="I126" s="13"/>
      <c r="J126" s="13"/>
      <c r="K126" s="13"/>
      <c r="L126" s="13"/>
    </row>
    <row r="127" spans="1:12" s="9" customFormat="1" ht="16.5">
      <c r="A127" s="11"/>
      <c r="B127" s="7" t="s">
        <v>9</v>
      </c>
      <c r="C127" s="12">
        <v>150</v>
      </c>
      <c r="D127" s="7"/>
      <c r="E127" s="7">
        <f t="shared" ref="E127:E132" si="2">C127*D127</f>
        <v>0</v>
      </c>
      <c r="F127" s="66"/>
      <c r="G127" s="7"/>
      <c r="H127" s="7"/>
      <c r="I127" s="7"/>
      <c r="J127" s="7"/>
      <c r="K127" s="7"/>
      <c r="L127" s="7"/>
    </row>
    <row r="128" spans="1:12" s="9" customFormat="1" ht="14.25">
      <c r="A128" s="11"/>
      <c r="B128" s="7"/>
      <c r="C128" s="12"/>
      <c r="D128" s="7"/>
      <c r="E128" s="7">
        <f t="shared" si="2"/>
        <v>0</v>
      </c>
      <c r="F128" s="66"/>
      <c r="G128" s="7"/>
      <c r="H128" s="7"/>
      <c r="I128" s="7"/>
      <c r="J128" s="7"/>
      <c r="K128" s="7"/>
      <c r="L128" s="7"/>
    </row>
    <row r="129" spans="1:12" s="14" customFormat="1" ht="114">
      <c r="A129" s="13" t="s">
        <v>47</v>
      </c>
      <c r="B129" s="13"/>
      <c r="C129" s="13"/>
      <c r="D129" s="13"/>
      <c r="E129" s="7">
        <f t="shared" si="2"/>
        <v>0</v>
      </c>
      <c r="F129" s="70"/>
      <c r="G129" s="13"/>
      <c r="H129" s="13"/>
      <c r="I129" s="13"/>
      <c r="J129" s="13"/>
      <c r="K129" s="13"/>
      <c r="L129" s="13"/>
    </row>
    <row r="130" spans="1:12" s="9" customFormat="1" ht="16.5">
      <c r="A130" s="11"/>
      <c r="B130" s="7" t="s">
        <v>9</v>
      </c>
      <c r="C130" s="12">
        <v>67</v>
      </c>
      <c r="D130" s="7"/>
      <c r="E130" s="7">
        <f t="shared" si="2"/>
        <v>0</v>
      </c>
      <c r="F130" s="66"/>
      <c r="G130" s="7"/>
      <c r="H130" s="7"/>
      <c r="I130" s="7"/>
      <c r="J130" s="7"/>
      <c r="K130" s="7"/>
      <c r="L130" s="7"/>
    </row>
    <row r="131" spans="1:12" s="9" customFormat="1" ht="14.25">
      <c r="A131" s="11"/>
      <c r="B131" s="7"/>
      <c r="C131" s="12"/>
      <c r="D131" s="7"/>
      <c r="E131" s="7">
        <f t="shared" si="2"/>
        <v>0</v>
      </c>
      <c r="F131" s="66"/>
      <c r="G131" s="7"/>
      <c r="H131" s="7"/>
      <c r="I131" s="7"/>
      <c r="J131" s="7"/>
      <c r="K131" s="7"/>
      <c r="L131" s="7"/>
    </row>
    <row r="132" spans="1:12" s="9" customFormat="1" ht="14.25">
      <c r="A132" s="11"/>
      <c r="B132" s="7"/>
      <c r="C132" s="12"/>
      <c r="D132" s="7"/>
      <c r="E132" s="7">
        <f t="shared" si="2"/>
        <v>0</v>
      </c>
      <c r="F132" s="66"/>
      <c r="G132" s="7"/>
      <c r="H132" s="7"/>
      <c r="I132" s="7"/>
      <c r="J132" s="7"/>
      <c r="K132" s="7"/>
      <c r="L132" s="7"/>
    </row>
    <row r="133" spans="1:12" s="71" customFormat="1" ht="12.75">
      <c r="A133" s="76"/>
      <c r="B133" s="75" t="s">
        <v>5</v>
      </c>
      <c r="C133" s="74" t="s">
        <v>6</v>
      </c>
      <c r="D133" s="74" t="s">
        <v>7</v>
      </c>
      <c r="E133" s="73" t="s">
        <v>8</v>
      </c>
      <c r="H133" s="72"/>
      <c r="I133" s="72"/>
      <c r="J133" s="72"/>
      <c r="K133" s="72"/>
      <c r="L133" s="72"/>
    </row>
    <row r="134" spans="1:12" s="9" customFormat="1" ht="14.25">
      <c r="A134" s="11"/>
      <c r="B134" s="7"/>
      <c r="C134" s="12"/>
      <c r="D134" s="7"/>
      <c r="E134" s="7">
        <f t="shared" ref="E134:E140" si="3">C134*D134</f>
        <v>0</v>
      </c>
      <c r="F134" s="66"/>
      <c r="G134" s="7"/>
      <c r="H134" s="7"/>
      <c r="I134" s="7"/>
      <c r="J134" s="7"/>
      <c r="K134" s="7"/>
      <c r="L134" s="7"/>
    </row>
    <row r="135" spans="1:12" s="9" customFormat="1" ht="57">
      <c r="A135" s="11" t="s">
        <v>46</v>
      </c>
      <c r="B135" s="7"/>
      <c r="C135" s="12"/>
      <c r="D135" s="7"/>
      <c r="E135" s="7">
        <f t="shared" si="3"/>
        <v>0</v>
      </c>
      <c r="F135" s="66"/>
      <c r="G135" s="7"/>
      <c r="H135" s="7"/>
      <c r="I135" s="7"/>
      <c r="J135" s="7"/>
      <c r="K135" s="7"/>
      <c r="L135" s="7"/>
    </row>
    <row r="136" spans="1:12" s="9" customFormat="1" ht="14.25">
      <c r="A136" s="11"/>
      <c r="B136" s="7" t="s">
        <v>11</v>
      </c>
      <c r="C136" s="12">
        <v>25</v>
      </c>
      <c r="D136" s="7"/>
      <c r="E136" s="7">
        <f t="shared" si="3"/>
        <v>0</v>
      </c>
      <c r="F136" s="66"/>
      <c r="G136" s="7"/>
      <c r="H136" s="7"/>
      <c r="I136" s="7"/>
      <c r="J136" s="7"/>
      <c r="K136" s="7"/>
      <c r="L136" s="7"/>
    </row>
    <row r="137" spans="1:12" s="9" customFormat="1" ht="14.25">
      <c r="A137" s="11"/>
      <c r="B137" s="7"/>
      <c r="C137" s="12"/>
      <c r="D137" s="7"/>
      <c r="E137" s="7">
        <f t="shared" si="3"/>
        <v>0</v>
      </c>
      <c r="F137" s="66"/>
      <c r="G137" s="7"/>
      <c r="H137" s="7"/>
      <c r="I137" s="7"/>
      <c r="J137" s="7"/>
      <c r="K137" s="7"/>
      <c r="L137" s="7"/>
    </row>
    <row r="138" spans="1:12" s="9" customFormat="1" ht="71.25">
      <c r="A138" s="11" t="s">
        <v>45</v>
      </c>
      <c r="B138" s="7"/>
      <c r="C138" s="12"/>
      <c r="D138" s="7"/>
      <c r="E138" s="7">
        <f t="shared" si="3"/>
        <v>0</v>
      </c>
      <c r="F138" s="66"/>
      <c r="G138" s="7"/>
      <c r="H138" s="7"/>
      <c r="I138" s="7"/>
      <c r="J138" s="7"/>
      <c r="K138" s="7"/>
      <c r="L138" s="7"/>
    </row>
    <row r="139" spans="1:12" s="9" customFormat="1" ht="14.25">
      <c r="A139" s="11"/>
      <c r="B139" s="7" t="s">
        <v>3</v>
      </c>
      <c r="C139" s="12">
        <v>4</v>
      </c>
      <c r="D139" s="7"/>
      <c r="E139" s="7">
        <f t="shared" si="3"/>
        <v>0</v>
      </c>
      <c r="F139" s="66"/>
      <c r="G139" s="7"/>
      <c r="H139" s="7"/>
      <c r="I139" s="7"/>
      <c r="J139" s="7"/>
      <c r="K139" s="7"/>
      <c r="L139" s="7"/>
    </row>
    <row r="140" spans="1:12" s="7" customFormat="1" ht="14.25">
      <c r="A140" s="28"/>
      <c r="B140" s="27"/>
      <c r="C140" s="26"/>
      <c r="D140" s="26"/>
      <c r="E140" s="7">
        <f t="shared" si="3"/>
        <v>0</v>
      </c>
      <c r="F140" s="28"/>
      <c r="G140" s="28"/>
    </row>
    <row r="141" spans="1:12" s="9" customFormat="1">
      <c r="A141" s="380" t="s">
        <v>2</v>
      </c>
      <c r="B141" s="381"/>
      <c r="C141" s="18"/>
      <c r="D141" s="17"/>
      <c r="E141" s="15">
        <f>SUM(E126:E140)</f>
        <v>0</v>
      </c>
      <c r="F141" s="66"/>
      <c r="G141" s="7"/>
      <c r="H141" s="7"/>
      <c r="I141" s="7"/>
      <c r="J141" s="7"/>
      <c r="K141" s="7"/>
      <c r="L141" s="7"/>
    </row>
    <row r="142" spans="1:12" s="9" customFormat="1" ht="14.25">
      <c r="A142" s="11"/>
      <c r="C142" s="12"/>
      <c r="D142" s="7"/>
      <c r="E142" s="66"/>
      <c r="F142" s="66"/>
      <c r="G142" s="7"/>
      <c r="H142" s="7"/>
      <c r="I142" s="7"/>
      <c r="J142" s="7"/>
      <c r="K142" s="7"/>
      <c r="L142" s="7"/>
    </row>
    <row r="144" spans="1:12" s="9" customFormat="1" ht="15.75" customHeight="1">
      <c r="A144" s="10" t="s">
        <v>31</v>
      </c>
      <c r="B144" s="7"/>
      <c r="C144" s="12"/>
      <c r="D144" s="7"/>
      <c r="E144" s="7"/>
      <c r="F144" s="66"/>
      <c r="G144" s="7"/>
      <c r="H144" s="7"/>
      <c r="I144" s="7"/>
      <c r="J144" s="7"/>
      <c r="K144" s="7"/>
      <c r="L144" s="7"/>
    </row>
    <row r="145" spans="1:13" s="9" customFormat="1" ht="14.25">
      <c r="A145" s="11"/>
      <c r="B145"/>
      <c r="C145" s="12"/>
      <c r="D145" s="7"/>
      <c r="E145" s="66"/>
      <c r="F145" s="66"/>
      <c r="G145" s="7"/>
      <c r="H145" s="7"/>
      <c r="I145" s="7"/>
      <c r="J145" s="7"/>
      <c r="K145" s="7"/>
      <c r="L145" s="7"/>
    </row>
    <row r="146" spans="1:13" s="7" customFormat="1" ht="42.75">
      <c r="A146" s="25" t="s">
        <v>44</v>
      </c>
      <c r="B146" s="25"/>
      <c r="C146" s="26"/>
      <c r="D146" s="26"/>
      <c r="E146" s="7">
        <f t="shared" ref="E146:E157" si="4">C146*D146</f>
        <v>0</v>
      </c>
      <c r="F146" s="27"/>
      <c r="G146" s="26"/>
      <c r="H146" s="28"/>
      <c r="I146" s="26"/>
      <c r="J146" s="26"/>
      <c r="K146" s="27"/>
      <c r="L146" s="27"/>
      <c r="M146" s="27"/>
    </row>
    <row r="147" spans="1:13" s="7" customFormat="1" ht="14.25">
      <c r="A147" s="25"/>
      <c r="B147" s="25" t="s">
        <v>43</v>
      </c>
      <c r="C147" s="26">
        <v>1</v>
      </c>
      <c r="D147" s="26"/>
      <c r="E147" s="7">
        <f t="shared" si="4"/>
        <v>0</v>
      </c>
      <c r="F147" s="27"/>
      <c r="G147" s="26"/>
      <c r="H147" s="28"/>
      <c r="I147" s="26"/>
      <c r="J147" s="26"/>
      <c r="K147" s="27"/>
      <c r="L147" s="27"/>
      <c r="M147" s="27"/>
    </row>
    <row r="148" spans="1:13" s="7" customFormat="1" ht="14.25">
      <c r="A148" s="25"/>
      <c r="B148" s="25"/>
      <c r="C148" s="26"/>
      <c r="D148" s="26"/>
      <c r="E148" s="7">
        <f t="shared" si="4"/>
        <v>0</v>
      </c>
      <c r="F148" s="27"/>
      <c r="G148" s="26"/>
      <c r="H148" s="28"/>
      <c r="I148" s="26"/>
      <c r="J148" s="26"/>
      <c r="K148" s="27"/>
      <c r="L148" s="27"/>
      <c r="M148" s="27"/>
    </row>
    <row r="149" spans="1:13" s="7" customFormat="1" ht="71.25">
      <c r="A149" s="25" t="s">
        <v>42</v>
      </c>
      <c r="B149" s="25"/>
      <c r="C149" s="26"/>
      <c r="D149" s="26"/>
      <c r="E149" s="7">
        <f t="shared" si="4"/>
        <v>0</v>
      </c>
      <c r="F149" s="27"/>
      <c r="G149" s="26"/>
      <c r="H149" s="28"/>
      <c r="I149" s="26"/>
      <c r="J149" s="26"/>
      <c r="K149" s="27"/>
      <c r="L149" s="27"/>
      <c r="M149" s="27"/>
    </row>
    <row r="150" spans="1:13" s="7" customFormat="1" ht="14.25">
      <c r="A150" s="25"/>
      <c r="B150" s="25" t="s">
        <v>3</v>
      </c>
      <c r="C150" s="26">
        <v>4</v>
      </c>
      <c r="D150" s="26"/>
      <c r="E150" s="7">
        <f t="shared" si="4"/>
        <v>0</v>
      </c>
      <c r="F150" s="27"/>
      <c r="G150" s="26"/>
      <c r="H150" s="28"/>
      <c r="I150" s="26"/>
      <c r="J150" s="26"/>
      <c r="K150" s="27"/>
      <c r="L150" s="27"/>
      <c r="M150" s="27"/>
    </row>
    <row r="151" spans="1:13" s="7" customFormat="1" ht="14.25">
      <c r="A151" s="25"/>
      <c r="B151" s="25"/>
      <c r="C151" s="26"/>
      <c r="D151" s="26"/>
      <c r="E151" s="7">
        <f t="shared" si="4"/>
        <v>0</v>
      </c>
      <c r="F151" s="27"/>
      <c r="G151" s="26"/>
      <c r="H151" s="28"/>
      <c r="I151" s="26"/>
      <c r="J151" s="26"/>
      <c r="K151" s="27"/>
      <c r="L151" s="27"/>
      <c r="M151" s="27"/>
    </row>
    <row r="152" spans="1:13" s="13" customFormat="1" ht="116.25" customHeight="1">
      <c r="A152" s="77" t="s">
        <v>41</v>
      </c>
      <c r="B152" s="57"/>
      <c r="C152" s="57"/>
      <c r="D152" s="57"/>
      <c r="E152" s="7">
        <f t="shared" si="4"/>
        <v>0</v>
      </c>
      <c r="F152" s="57"/>
      <c r="G152" s="57"/>
      <c r="H152" s="58"/>
      <c r="I152" s="57"/>
      <c r="J152" s="57"/>
      <c r="K152" s="57"/>
      <c r="L152" s="57"/>
      <c r="M152" s="57"/>
    </row>
    <row r="153" spans="1:13" s="7" customFormat="1" ht="14.25">
      <c r="A153" s="25"/>
      <c r="B153" s="25" t="s">
        <v>3</v>
      </c>
      <c r="C153" s="26">
        <v>4</v>
      </c>
      <c r="D153" s="26"/>
      <c r="E153" s="7">
        <f t="shared" si="4"/>
        <v>0</v>
      </c>
      <c r="F153" s="27"/>
      <c r="G153" s="26"/>
      <c r="H153" s="28"/>
      <c r="I153" s="26"/>
      <c r="J153" s="26"/>
      <c r="K153" s="27"/>
      <c r="L153" s="27"/>
      <c r="M153" s="27"/>
    </row>
    <row r="154" spans="1:13" s="7" customFormat="1" ht="14.25">
      <c r="A154" s="25"/>
      <c r="B154" s="25"/>
      <c r="C154" s="26"/>
      <c r="D154" s="26"/>
      <c r="E154" s="7">
        <f t="shared" si="4"/>
        <v>0</v>
      </c>
      <c r="F154" s="27"/>
      <c r="G154" s="26"/>
      <c r="H154" s="28"/>
      <c r="I154" s="26"/>
      <c r="J154" s="26"/>
      <c r="K154" s="27"/>
      <c r="L154" s="27"/>
      <c r="M154" s="27"/>
    </row>
    <row r="155" spans="1:13" s="7" customFormat="1" ht="73.5" customHeight="1">
      <c r="A155" s="57" t="s">
        <v>40</v>
      </c>
      <c r="B155" s="25"/>
      <c r="C155" s="26"/>
      <c r="D155" s="26"/>
      <c r="E155" s="7">
        <f t="shared" si="4"/>
        <v>0</v>
      </c>
      <c r="F155" s="27"/>
      <c r="G155" s="26"/>
      <c r="H155" s="28"/>
      <c r="I155" s="26"/>
      <c r="J155" s="26"/>
      <c r="K155" s="27"/>
      <c r="L155" s="27"/>
      <c r="M155" s="27"/>
    </row>
    <row r="156" spans="1:13" s="7" customFormat="1" ht="14.25">
      <c r="A156" s="25"/>
      <c r="B156" s="25" t="s">
        <v>3</v>
      </c>
      <c r="C156" s="26">
        <v>4</v>
      </c>
      <c r="D156" s="26"/>
      <c r="E156" s="7">
        <f t="shared" si="4"/>
        <v>0</v>
      </c>
      <c r="F156" s="27"/>
      <c r="G156" s="26"/>
      <c r="H156" s="28"/>
      <c r="I156" s="26"/>
      <c r="J156" s="26"/>
      <c r="K156" s="27"/>
      <c r="L156" s="27"/>
      <c r="M156" s="27"/>
    </row>
    <row r="157" spans="1:13" s="9" customFormat="1" ht="14.25">
      <c r="A157" s="11"/>
      <c r="B157"/>
      <c r="C157" s="12"/>
      <c r="D157" s="7"/>
      <c r="E157" s="7">
        <f t="shared" si="4"/>
        <v>0</v>
      </c>
      <c r="F157" s="66"/>
      <c r="G157" s="7"/>
      <c r="H157" s="7"/>
      <c r="I157" s="7"/>
      <c r="J157" s="7"/>
      <c r="K157" s="7"/>
      <c r="L157" s="7"/>
    </row>
    <row r="158" spans="1:13" s="9" customFormat="1" ht="14.25">
      <c r="A158" s="380" t="s">
        <v>39</v>
      </c>
      <c r="B158" s="382"/>
      <c r="C158" s="18"/>
      <c r="D158" s="17"/>
      <c r="E158" s="15">
        <f>SUM(E146:E157)</f>
        <v>0</v>
      </c>
      <c r="F158" s="66"/>
      <c r="G158" s="7"/>
      <c r="H158" s="7"/>
      <c r="I158" s="7"/>
      <c r="J158" s="7"/>
      <c r="K158" s="7"/>
      <c r="L158" s="7"/>
    </row>
    <row r="159" spans="1:13" s="9" customFormat="1" ht="14.25">
      <c r="A159" s="11"/>
      <c r="B159"/>
      <c r="C159" s="12"/>
      <c r="D159" s="7"/>
      <c r="E159" s="66"/>
      <c r="F159" s="66"/>
      <c r="G159" s="7"/>
      <c r="H159" s="7"/>
      <c r="I159" s="7"/>
      <c r="J159" s="7"/>
      <c r="K159" s="7"/>
      <c r="L159" s="7"/>
    </row>
    <row r="160" spans="1:13" s="71" customFormat="1" ht="12.75">
      <c r="A160" s="76"/>
      <c r="B160" s="75" t="s">
        <v>5</v>
      </c>
      <c r="C160" s="74" t="s">
        <v>6</v>
      </c>
      <c r="D160" s="74" t="s">
        <v>7</v>
      </c>
      <c r="E160" s="73" t="s">
        <v>8</v>
      </c>
      <c r="H160" s="72"/>
      <c r="I160" s="72"/>
      <c r="J160" s="72"/>
      <c r="K160" s="72"/>
      <c r="L160" s="72"/>
    </row>
    <row r="161" spans="1:12" s="9" customFormat="1" ht="14.25">
      <c r="A161" s="11"/>
      <c r="B161" s="7"/>
      <c r="C161" s="7"/>
      <c r="D161" s="7"/>
      <c r="E161" s="7"/>
      <c r="F161" s="66"/>
      <c r="G161" s="7"/>
      <c r="H161" s="7"/>
      <c r="I161" s="7"/>
      <c r="J161" s="7"/>
      <c r="K161" s="7"/>
      <c r="L161" s="7"/>
    </row>
    <row r="162" spans="1:12" s="9" customFormat="1" ht="14.25">
      <c r="A162" s="10" t="s">
        <v>30</v>
      </c>
      <c r="B162" s="7"/>
      <c r="C162" s="12"/>
      <c r="D162" s="7"/>
      <c r="E162" s="7"/>
      <c r="F162" s="66"/>
      <c r="G162" s="7"/>
      <c r="H162" s="7"/>
      <c r="I162" s="7"/>
      <c r="J162" s="7"/>
      <c r="K162" s="7"/>
      <c r="L162" s="7"/>
    </row>
    <row r="163" spans="1:12" s="9" customFormat="1" ht="14.25">
      <c r="A163" s="10"/>
      <c r="B163" s="7"/>
      <c r="C163" s="12"/>
      <c r="D163" s="7"/>
      <c r="E163" s="7"/>
      <c r="F163" s="66"/>
      <c r="G163" s="7"/>
      <c r="H163" s="7"/>
      <c r="I163" s="7"/>
      <c r="J163" s="7"/>
      <c r="K163" s="7"/>
      <c r="L163" s="7"/>
    </row>
    <row r="164" spans="1:12" s="9" customFormat="1" ht="71.25">
      <c r="A164" s="11" t="s">
        <v>38</v>
      </c>
      <c r="B164" s="7"/>
      <c r="C164" s="12"/>
      <c r="D164" s="7"/>
      <c r="E164" s="7"/>
      <c r="F164" s="66"/>
      <c r="G164" s="7"/>
      <c r="H164" s="7"/>
      <c r="I164" s="7"/>
      <c r="J164" s="7"/>
      <c r="K164" s="7"/>
      <c r="L164" s="7"/>
    </row>
    <row r="165" spans="1:12" s="9" customFormat="1" ht="14.25">
      <c r="A165" s="10"/>
      <c r="B165" s="7" t="s">
        <v>26</v>
      </c>
      <c r="C165" s="12">
        <v>1</v>
      </c>
      <c r="D165" s="7"/>
      <c r="E165" s="7">
        <f t="shared" ref="E165:E172" si="5">C165*D165</f>
        <v>0</v>
      </c>
      <c r="F165" s="66"/>
      <c r="G165" s="7"/>
      <c r="H165" s="7"/>
      <c r="I165" s="7"/>
      <c r="J165" s="7"/>
      <c r="K165" s="7"/>
      <c r="L165" s="7"/>
    </row>
    <row r="166" spans="1:12" s="9" customFormat="1" ht="14.25">
      <c r="A166" s="10"/>
      <c r="B166" s="7"/>
      <c r="C166" s="12"/>
      <c r="D166" s="7"/>
      <c r="E166" s="7">
        <f t="shared" si="5"/>
        <v>0</v>
      </c>
      <c r="F166" s="66"/>
      <c r="G166" s="7"/>
      <c r="H166" s="7"/>
      <c r="I166" s="7"/>
      <c r="J166" s="7"/>
      <c r="K166" s="7"/>
      <c r="L166" s="7"/>
    </row>
    <row r="167" spans="1:12" s="14" customFormat="1" ht="74.25" customHeight="1">
      <c r="A167" s="13" t="s">
        <v>37</v>
      </c>
      <c r="B167" s="13"/>
      <c r="C167" s="13"/>
      <c r="D167" s="13"/>
      <c r="E167" s="7">
        <f t="shared" si="5"/>
        <v>0</v>
      </c>
      <c r="F167" s="70"/>
      <c r="G167" s="13"/>
      <c r="H167" s="13"/>
      <c r="I167" s="13"/>
      <c r="J167" s="13"/>
      <c r="K167" s="13"/>
      <c r="L167" s="13"/>
    </row>
    <row r="168" spans="1:12" s="9" customFormat="1" ht="14.25">
      <c r="A168" s="11"/>
      <c r="B168" s="7" t="s">
        <v>10</v>
      </c>
      <c r="C168" s="7">
        <v>1</v>
      </c>
      <c r="D168" s="7"/>
      <c r="E168" s="7">
        <f t="shared" si="5"/>
        <v>0</v>
      </c>
      <c r="F168" s="66"/>
      <c r="G168" s="7"/>
      <c r="H168" s="7"/>
      <c r="I168" s="7"/>
      <c r="J168" s="7"/>
      <c r="K168" s="7"/>
      <c r="L168" s="7"/>
    </row>
    <row r="169" spans="1:12" s="9" customFormat="1" ht="14.25">
      <c r="A169" s="11"/>
      <c r="B169" s="7"/>
      <c r="C169" s="7"/>
      <c r="D169" s="7"/>
      <c r="E169" s="7">
        <f t="shared" si="5"/>
        <v>0</v>
      </c>
      <c r="F169" s="66"/>
      <c r="G169" s="7"/>
      <c r="H169" s="7"/>
      <c r="I169" s="7"/>
      <c r="J169" s="7"/>
      <c r="K169" s="7"/>
      <c r="L169" s="7"/>
    </row>
    <row r="170" spans="1:12" s="9" customFormat="1" ht="114">
      <c r="A170" s="11" t="s">
        <v>36</v>
      </c>
      <c r="B170" s="7"/>
      <c r="C170" s="7"/>
      <c r="D170" s="7"/>
      <c r="E170" s="7">
        <f t="shared" si="5"/>
        <v>0</v>
      </c>
      <c r="F170" s="66"/>
      <c r="G170" s="7"/>
      <c r="H170" s="7"/>
      <c r="I170" s="7"/>
      <c r="J170" s="7"/>
      <c r="K170" s="7"/>
      <c r="L170" s="7"/>
    </row>
    <row r="171" spans="1:12" s="9" customFormat="1" ht="14.25">
      <c r="A171" s="11"/>
      <c r="B171" s="7" t="s">
        <v>10</v>
      </c>
      <c r="C171" s="7">
        <v>1</v>
      </c>
      <c r="D171" s="7"/>
      <c r="E171" s="7">
        <f t="shared" si="5"/>
        <v>0</v>
      </c>
      <c r="F171" s="66"/>
      <c r="G171" s="7"/>
      <c r="H171" s="7"/>
      <c r="I171" s="7"/>
      <c r="J171" s="7"/>
      <c r="K171" s="7"/>
      <c r="L171" s="7"/>
    </row>
    <row r="172" spans="1:12" s="9" customFormat="1" ht="14.25">
      <c r="A172" s="11"/>
      <c r="B172" s="7"/>
      <c r="C172" s="7"/>
      <c r="D172" s="7"/>
      <c r="E172" s="7">
        <f t="shared" si="5"/>
        <v>0</v>
      </c>
      <c r="F172" s="66"/>
      <c r="G172" s="7"/>
      <c r="H172" s="7"/>
      <c r="I172" s="7"/>
      <c r="J172" s="7"/>
      <c r="K172" s="7"/>
      <c r="L172" s="7"/>
    </row>
    <row r="173" spans="1:12" s="9" customFormat="1" ht="14.25">
      <c r="A173" s="380" t="s">
        <v>13</v>
      </c>
      <c r="B173" s="382"/>
      <c r="C173" s="382"/>
      <c r="D173" s="17"/>
      <c r="E173" s="15">
        <f>SUM(E164:E172)</f>
        <v>0</v>
      </c>
      <c r="F173" s="66"/>
      <c r="G173" s="7"/>
      <c r="H173" s="7"/>
      <c r="I173" s="7"/>
      <c r="J173" s="7"/>
      <c r="K173" s="7"/>
      <c r="L173" s="7"/>
    </row>
    <row r="174" spans="1:12" s="9" customFormat="1" ht="14.25">
      <c r="A174" s="11"/>
      <c r="B174" s="7"/>
      <c r="C174" s="7"/>
      <c r="D174" s="7"/>
      <c r="E174" s="7"/>
      <c r="F174" s="66"/>
      <c r="G174" s="7"/>
      <c r="H174" s="7"/>
      <c r="I174" s="7"/>
      <c r="J174" s="7"/>
      <c r="K174" s="7"/>
      <c r="L174" s="7"/>
    </row>
    <row r="175" spans="1:12" s="9" customFormat="1" ht="14.25">
      <c r="A175" s="11"/>
      <c r="B175" s="7"/>
      <c r="C175" s="7"/>
      <c r="D175" s="7"/>
      <c r="E175" s="7"/>
      <c r="F175" s="66"/>
      <c r="G175" s="7"/>
      <c r="H175" s="7"/>
      <c r="I175" s="7"/>
      <c r="J175" s="7"/>
      <c r="K175" s="7"/>
      <c r="L175" s="7"/>
    </row>
    <row r="176" spans="1:12" s="9" customFormat="1" ht="14.25">
      <c r="A176" s="11"/>
      <c r="B176" s="7"/>
      <c r="C176" s="7"/>
      <c r="D176" s="7"/>
      <c r="E176" s="7"/>
      <c r="F176" s="66"/>
      <c r="G176" s="7"/>
      <c r="H176" s="7"/>
      <c r="I176" s="7"/>
      <c r="J176" s="7"/>
      <c r="K176" s="7"/>
      <c r="L176" s="7"/>
    </row>
    <row r="177" spans="1:12" s="9" customFormat="1" ht="14.25">
      <c r="A177" s="11"/>
      <c r="B177" s="7"/>
      <c r="C177" s="7"/>
      <c r="D177" s="7"/>
      <c r="E177" s="7"/>
      <c r="F177" s="66"/>
      <c r="G177" s="7"/>
      <c r="H177" s="7"/>
      <c r="I177" s="7"/>
      <c r="J177" s="7"/>
      <c r="K177" s="7"/>
      <c r="L177" s="7"/>
    </row>
    <row r="178" spans="1:12" s="9" customFormat="1" ht="14.25">
      <c r="A178" s="11"/>
      <c r="B178" s="7"/>
      <c r="C178" s="7"/>
      <c r="D178" s="7"/>
      <c r="E178" s="7"/>
      <c r="F178" s="66"/>
      <c r="G178" s="7"/>
      <c r="H178" s="7"/>
      <c r="I178" s="7"/>
      <c r="J178" s="7"/>
      <c r="K178" s="7"/>
      <c r="L178" s="7"/>
    </row>
    <row r="179" spans="1:12" s="9" customFormat="1" ht="14.25">
      <c r="A179" s="11"/>
      <c r="B179" s="7"/>
      <c r="C179" s="7"/>
      <c r="D179" s="7"/>
      <c r="E179" s="7"/>
      <c r="F179" s="66"/>
      <c r="G179" s="7"/>
      <c r="H179" s="7"/>
      <c r="I179" s="7"/>
      <c r="J179" s="7"/>
      <c r="K179" s="7"/>
      <c r="L179" s="7"/>
    </row>
    <row r="180" spans="1:12" s="9" customFormat="1" ht="14.25">
      <c r="A180" s="11"/>
      <c r="B180" s="7"/>
      <c r="C180" s="7"/>
      <c r="D180" s="7"/>
      <c r="E180" s="7"/>
      <c r="F180" s="66"/>
      <c r="G180" s="7"/>
      <c r="H180" s="7"/>
      <c r="I180" s="7"/>
      <c r="J180" s="7"/>
      <c r="K180" s="7"/>
      <c r="L180" s="7"/>
    </row>
    <row r="181" spans="1:12" s="9" customFormat="1" ht="14.25">
      <c r="A181" s="11"/>
      <c r="B181" s="7"/>
      <c r="C181" s="7"/>
      <c r="D181" s="7"/>
      <c r="E181" s="7"/>
      <c r="F181" s="66"/>
      <c r="G181" s="7"/>
      <c r="H181" s="7"/>
      <c r="I181" s="7"/>
      <c r="J181" s="7"/>
      <c r="K181" s="7"/>
      <c r="L181" s="7"/>
    </row>
    <row r="182" spans="1:12" s="9" customFormat="1" ht="14.25">
      <c r="A182" s="11"/>
      <c r="B182" s="7"/>
      <c r="C182" s="7"/>
      <c r="D182" s="7"/>
      <c r="E182" s="7"/>
      <c r="F182" s="66"/>
      <c r="G182" s="7"/>
      <c r="H182" s="7"/>
      <c r="I182" s="7"/>
      <c r="J182" s="7"/>
      <c r="K182" s="7"/>
      <c r="L182" s="7"/>
    </row>
    <row r="183" spans="1:12" s="9" customFormat="1" ht="14.25">
      <c r="A183" s="11"/>
      <c r="B183" s="7"/>
      <c r="C183" s="7"/>
      <c r="D183" s="7"/>
      <c r="E183" s="7"/>
      <c r="F183" s="66"/>
      <c r="G183" s="7"/>
      <c r="H183" s="7"/>
      <c r="I183" s="7"/>
      <c r="J183" s="7"/>
      <c r="K183" s="7"/>
      <c r="L183" s="7"/>
    </row>
    <row r="184" spans="1:12" s="9" customFormat="1" ht="14.25">
      <c r="A184" s="11"/>
      <c r="B184" s="7"/>
      <c r="C184" s="7"/>
      <c r="D184" s="7"/>
      <c r="E184" s="7"/>
      <c r="F184" s="66"/>
      <c r="G184" s="7"/>
      <c r="H184" s="7"/>
      <c r="I184" s="7"/>
      <c r="J184" s="7"/>
      <c r="K184" s="7"/>
      <c r="L184" s="7"/>
    </row>
    <row r="185" spans="1:12" s="9" customFormat="1" ht="14.25">
      <c r="A185" s="11"/>
      <c r="B185" s="7"/>
      <c r="C185" s="7"/>
      <c r="D185" s="7"/>
      <c r="E185" s="7"/>
      <c r="F185" s="66"/>
      <c r="G185" s="7"/>
      <c r="H185" s="7"/>
      <c r="I185" s="7"/>
      <c r="J185" s="7"/>
      <c r="K185" s="7"/>
      <c r="L185" s="7"/>
    </row>
    <row r="186" spans="1:12" s="9" customFormat="1" ht="14.25">
      <c r="A186" s="11"/>
      <c r="B186" s="7"/>
      <c r="C186" s="7"/>
      <c r="D186" s="7"/>
      <c r="E186" s="7"/>
      <c r="F186" s="66"/>
      <c r="G186" s="7"/>
      <c r="H186" s="7"/>
      <c r="I186" s="7"/>
      <c r="J186" s="7"/>
      <c r="K186" s="7"/>
      <c r="L186" s="7"/>
    </row>
    <row r="187" spans="1:12" s="9" customFormat="1" ht="14.25">
      <c r="A187" s="11"/>
      <c r="B187" s="7"/>
      <c r="C187" s="7"/>
      <c r="D187" s="7"/>
      <c r="E187" s="7"/>
      <c r="F187" s="66"/>
      <c r="G187" s="7"/>
      <c r="H187" s="7"/>
      <c r="I187" s="7"/>
      <c r="J187" s="7"/>
      <c r="K187" s="7"/>
      <c r="L187" s="7"/>
    </row>
    <row r="188" spans="1:12" s="9" customFormat="1" ht="14.25">
      <c r="A188" s="11"/>
      <c r="B188" s="7"/>
      <c r="C188" s="7"/>
      <c r="D188" s="7"/>
      <c r="E188" s="7"/>
      <c r="F188" s="66"/>
      <c r="G188" s="7"/>
      <c r="H188" s="7"/>
      <c r="I188" s="7"/>
      <c r="J188" s="7"/>
      <c r="K188" s="7"/>
      <c r="L188" s="7"/>
    </row>
    <row r="189" spans="1:12" s="9" customFormat="1" ht="14.25">
      <c r="A189" s="11"/>
      <c r="B189" s="7"/>
      <c r="C189" s="7"/>
      <c r="D189" s="7"/>
      <c r="E189" s="7"/>
      <c r="F189" s="66"/>
      <c r="G189" s="7"/>
      <c r="H189" s="7"/>
      <c r="I189" s="7"/>
      <c r="J189" s="7"/>
      <c r="K189" s="7"/>
      <c r="L189" s="7"/>
    </row>
    <row r="190" spans="1:12" s="9" customFormat="1" ht="14.25">
      <c r="A190" s="11"/>
      <c r="B190" s="7"/>
      <c r="C190" s="7"/>
      <c r="D190" s="7"/>
      <c r="E190" s="7"/>
      <c r="F190" s="66"/>
      <c r="G190" s="7"/>
      <c r="H190" s="7"/>
      <c r="I190" s="7"/>
      <c r="J190" s="7"/>
      <c r="K190" s="7"/>
      <c r="L190" s="7"/>
    </row>
    <row r="191" spans="1:12" s="9" customFormat="1" ht="14.25">
      <c r="A191" s="11"/>
      <c r="B191" s="7"/>
      <c r="C191" s="7"/>
      <c r="D191" s="7"/>
      <c r="E191" s="7"/>
      <c r="F191" s="66"/>
      <c r="G191" s="7"/>
      <c r="H191" s="7"/>
      <c r="I191" s="7"/>
      <c r="J191" s="7"/>
      <c r="K191" s="7"/>
      <c r="L191" s="7"/>
    </row>
    <row r="192" spans="1:12" s="9" customFormat="1" ht="14.25">
      <c r="A192" s="11"/>
      <c r="B192" s="7"/>
      <c r="C192" s="7"/>
      <c r="D192" s="7"/>
      <c r="E192" s="7"/>
      <c r="F192" s="66"/>
      <c r="G192" s="7"/>
      <c r="H192" s="7"/>
      <c r="I192" s="7"/>
      <c r="J192" s="7"/>
      <c r="K192" s="7"/>
      <c r="L192" s="7"/>
    </row>
    <row r="193" spans="1:12" s="9" customFormat="1" ht="14.25">
      <c r="A193" s="11"/>
      <c r="B193" s="7"/>
      <c r="C193" s="7"/>
      <c r="D193" s="7"/>
      <c r="E193" s="7"/>
      <c r="F193" s="66"/>
      <c r="G193" s="7"/>
      <c r="H193" s="7"/>
      <c r="I193" s="7"/>
      <c r="J193" s="7"/>
      <c r="K193" s="7"/>
      <c r="L193" s="7"/>
    </row>
    <row r="194" spans="1:12" s="9" customFormat="1" ht="14.25">
      <c r="A194" s="11"/>
      <c r="B194" s="7"/>
      <c r="C194" s="7"/>
      <c r="D194" s="7"/>
      <c r="E194" s="7"/>
      <c r="F194" s="66"/>
      <c r="G194" s="7"/>
      <c r="H194" s="7"/>
      <c r="I194" s="7"/>
      <c r="J194" s="7"/>
      <c r="K194" s="7"/>
      <c r="L194" s="7"/>
    </row>
    <row r="195" spans="1:12" s="9" customFormat="1" ht="14.25">
      <c r="A195" s="11"/>
      <c r="B195" s="7"/>
      <c r="C195" s="7"/>
      <c r="D195" s="7"/>
      <c r="E195" s="7"/>
      <c r="F195" s="66"/>
      <c r="G195" s="7"/>
      <c r="H195" s="7"/>
      <c r="I195" s="7"/>
      <c r="J195" s="7"/>
      <c r="K195" s="7"/>
      <c r="L195" s="7"/>
    </row>
    <row r="196" spans="1:12" s="9" customFormat="1" ht="14.25">
      <c r="A196" s="11"/>
      <c r="B196" s="7"/>
      <c r="C196" s="7"/>
      <c r="D196" s="7"/>
      <c r="E196" s="7"/>
      <c r="F196" s="66"/>
      <c r="G196" s="7"/>
      <c r="H196" s="7"/>
      <c r="I196" s="7"/>
      <c r="J196" s="7"/>
      <c r="K196" s="7"/>
      <c r="L196" s="7"/>
    </row>
    <row r="197" spans="1:12" s="9" customFormat="1" ht="14.25">
      <c r="A197" s="11"/>
      <c r="B197" s="7"/>
      <c r="C197" s="7"/>
      <c r="D197" s="7"/>
      <c r="E197" s="7"/>
      <c r="F197" s="66"/>
      <c r="G197" s="7"/>
      <c r="H197" s="7"/>
      <c r="I197" s="7"/>
      <c r="J197" s="7"/>
      <c r="K197" s="7"/>
      <c r="L197" s="7"/>
    </row>
    <row r="198" spans="1:12" s="9" customFormat="1" ht="14.25">
      <c r="A198" s="11"/>
      <c r="B198" s="7"/>
      <c r="C198" s="7"/>
      <c r="D198" s="7"/>
      <c r="E198" s="7"/>
      <c r="F198" s="66"/>
      <c r="G198" s="7"/>
      <c r="H198" s="7"/>
      <c r="I198" s="7"/>
      <c r="J198" s="7"/>
      <c r="K198" s="7"/>
      <c r="L198" s="7"/>
    </row>
    <row r="199" spans="1:12" s="9" customFormat="1" ht="14.25">
      <c r="A199" s="11"/>
      <c r="B199" s="7"/>
      <c r="C199" s="7"/>
      <c r="D199" s="7"/>
      <c r="E199" s="7"/>
      <c r="F199" s="66"/>
      <c r="G199" s="7"/>
      <c r="H199" s="7"/>
      <c r="I199" s="7"/>
      <c r="J199" s="7"/>
      <c r="K199" s="7"/>
      <c r="L199" s="7"/>
    </row>
    <row r="200" spans="1:12" s="9" customFormat="1" ht="14.25">
      <c r="A200" s="11"/>
      <c r="B200" s="7"/>
      <c r="C200" s="7"/>
      <c r="D200" s="7"/>
      <c r="E200" s="7"/>
      <c r="F200" s="66"/>
      <c r="G200" s="7"/>
      <c r="H200" s="7"/>
      <c r="I200" s="7"/>
      <c r="J200" s="7"/>
      <c r="K200" s="7"/>
      <c r="L200" s="7"/>
    </row>
    <row r="201" spans="1:12" s="9" customFormat="1" ht="14.25">
      <c r="A201" s="11"/>
      <c r="B201" s="7"/>
      <c r="C201" s="7"/>
      <c r="D201" s="7"/>
      <c r="E201" s="7"/>
      <c r="F201" s="66"/>
      <c r="G201" s="7"/>
      <c r="H201" s="7"/>
      <c r="I201" s="7"/>
      <c r="J201" s="7"/>
      <c r="K201" s="7"/>
      <c r="L201" s="7"/>
    </row>
    <row r="202" spans="1:12" s="9" customFormat="1">
      <c r="A202" s="383" t="s">
        <v>14</v>
      </c>
      <c r="B202" s="384"/>
      <c r="C202" s="384"/>
      <c r="D202" s="384"/>
      <c r="E202" s="384"/>
      <c r="F202" s="66"/>
      <c r="G202" s="7"/>
      <c r="H202" s="7"/>
      <c r="I202" s="7"/>
      <c r="J202" s="7"/>
      <c r="K202" s="7"/>
      <c r="L202" s="7"/>
    </row>
    <row r="203" spans="1:12" s="9" customFormat="1">
      <c r="A203" s="69"/>
      <c r="B203" s="68"/>
      <c r="C203" s="68"/>
      <c r="D203" s="68"/>
      <c r="E203" s="68"/>
      <c r="F203" s="66"/>
      <c r="G203" s="7"/>
      <c r="H203" s="7"/>
      <c r="I203" s="7"/>
      <c r="J203" s="7"/>
      <c r="K203" s="7"/>
      <c r="L203" s="7"/>
    </row>
    <row r="204" spans="1:12" s="9" customFormat="1" ht="14.25">
      <c r="A204" s="10" t="s">
        <v>4</v>
      </c>
      <c r="B204" s="7"/>
      <c r="C204" s="7"/>
      <c r="D204" s="7"/>
      <c r="E204" s="16">
        <f>$E$76</f>
        <v>0</v>
      </c>
      <c r="H204" s="7"/>
      <c r="I204" s="7"/>
      <c r="J204" s="7"/>
      <c r="K204" s="7"/>
      <c r="L204" s="7"/>
    </row>
    <row r="205" spans="1:12" s="9" customFormat="1" ht="14.25">
      <c r="A205" s="10"/>
      <c r="B205" s="7"/>
      <c r="C205" s="7"/>
      <c r="D205" s="7"/>
      <c r="E205" s="16"/>
      <c r="H205" s="7"/>
      <c r="I205" s="7"/>
      <c r="J205" s="7"/>
      <c r="K205" s="7"/>
      <c r="L205" s="7"/>
    </row>
    <row r="206" spans="1:12" s="9" customFormat="1" ht="15.75" customHeight="1">
      <c r="A206" s="10" t="s">
        <v>35</v>
      </c>
      <c r="B206" s="7"/>
      <c r="C206" s="16"/>
      <c r="D206" s="10"/>
      <c r="E206" s="16">
        <f>$E$95</f>
        <v>0</v>
      </c>
      <c r="F206" s="7"/>
      <c r="G206" s="7"/>
      <c r="H206" s="7"/>
      <c r="I206" s="7"/>
      <c r="J206" s="7"/>
      <c r="K206" s="7"/>
      <c r="L206" s="7"/>
    </row>
    <row r="207" spans="1:12" s="9" customFormat="1" ht="15.75" customHeight="1">
      <c r="A207" s="10"/>
      <c r="B207" s="7"/>
      <c r="C207" s="16"/>
      <c r="D207" s="10"/>
      <c r="E207" s="16"/>
      <c r="F207" s="7"/>
      <c r="G207" s="7"/>
      <c r="H207" s="7"/>
      <c r="I207" s="7"/>
      <c r="J207" s="7"/>
      <c r="K207" s="7"/>
      <c r="L207" s="7"/>
    </row>
    <row r="208" spans="1:12" s="9" customFormat="1" ht="14.25">
      <c r="A208" s="10" t="s">
        <v>34</v>
      </c>
      <c r="B208" s="7"/>
      <c r="C208" s="16"/>
      <c r="D208" s="10"/>
      <c r="E208" s="16">
        <f>$E$104</f>
        <v>0</v>
      </c>
      <c r="F208" s="7"/>
      <c r="G208" s="7"/>
      <c r="H208" s="7"/>
      <c r="I208" s="7"/>
      <c r="J208" s="7"/>
      <c r="K208" s="7"/>
      <c r="L208" s="7"/>
    </row>
    <row r="209" spans="1:13" s="9" customFormat="1" ht="14.25">
      <c r="A209" s="10"/>
      <c r="B209" s="7"/>
      <c r="C209" s="16"/>
      <c r="D209" s="10"/>
      <c r="E209" s="16"/>
      <c r="F209" s="7"/>
      <c r="G209" s="7"/>
      <c r="H209" s="7"/>
      <c r="I209" s="7"/>
      <c r="J209" s="7"/>
      <c r="K209" s="7"/>
      <c r="L209" s="7"/>
    </row>
    <row r="210" spans="1:13" s="9" customFormat="1">
      <c r="A210" s="59" t="s">
        <v>33</v>
      </c>
      <c r="B210" s="60"/>
      <c r="C210" s="60"/>
      <c r="D210" s="60"/>
      <c r="E210" s="16">
        <f>$E$120</f>
        <v>0</v>
      </c>
      <c r="F210" s="66"/>
      <c r="G210" s="7"/>
      <c r="H210" s="7"/>
      <c r="I210" s="7"/>
      <c r="J210" s="7"/>
      <c r="K210" s="7"/>
      <c r="L210" s="7"/>
    </row>
    <row r="211" spans="1:13" s="9" customFormat="1">
      <c r="A211" s="59"/>
      <c r="B211" s="60"/>
      <c r="C211" s="60"/>
      <c r="D211" s="60"/>
      <c r="E211" s="16"/>
      <c r="F211" s="66"/>
      <c r="G211" s="7"/>
      <c r="H211" s="7"/>
      <c r="I211" s="7"/>
      <c r="J211" s="7"/>
      <c r="K211" s="7"/>
      <c r="L211" s="7"/>
    </row>
    <row r="212" spans="1:13" s="9" customFormat="1" ht="14.25">
      <c r="A212" s="377" t="s">
        <v>32</v>
      </c>
      <c r="B212" s="377"/>
      <c r="C212" s="12"/>
      <c r="D212" s="7"/>
      <c r="E212" s="16">
        <f>$E$141</f>
        <v>0</v>
      </c>
      <c r="F212" s="66"/>
      <c r="G212" s="7"/>
      <c r="H212" s="7"/>
      <c r="I212" s="7"/>
      <c r="J212" s="7"/>
      <c r="K212" s="7"/>
      <c r="L212" s="7"/>
    </row>
    <row r="213" spans="1:13" s="9" customFormat="1" ht="14.25">
      <c r="A213" s="59"/>
      <c r="B213" s="59"/>
      <c r="C213" s="12"/>
      <c r="D213" s="7"/>
      <c r="E213" s="16"/>
      <c r="F213" s="66"/>
      <c r="G213" s="7"/>
      <c r="H213" s="7"/>
      <c r="I213" s="7"/>
      <c r="J213" s="7"/>
      <c r="K213" s="7"/>
      <c r="L213" s="7"/>
    </row>
    <row r="214" spans="1:13" s="9" customFormat="1" ht="15.75" customHeight="1">
      <c r="A214" s="10" t="s">
        <v>31</v>
      </c>
      <c r="B214" s="7"/>
      <c r="C214" s="12"/>
      <c r="D214" s="7"/>
      <c r="E214" s="16">
        <f>$E$158</f>
        <v>0</v>
      </c>
      <c r="F214" s="66"/>
      <c r="G214" s="7"/>
      <c r="H214" s="7"/>
      <c r="I214" s="7"/>
      <c r="J214" s="7"/>
      <c r="K214" s="7"/>
      <c r="L214" s="7"/>
    </row>
    <row r="215" spans="1:13" s="9" customFormat="1" ht="15.75" customHeight="1">
      <c r="A215" s="10"/>
      <c r="B215" s="7"/>
      <c r="C215" s="12"/>
      <c r="D215" s="7"/>
      <c r="E215" s="16"/>
      <c r="F215" s="66"/>
      <c r="G215" s="7"/>
      <c r="H215" s="7"/>
      <c r="I215" s="7"/>
      <c r="J215" s="7"/>
      <c r="K215" s="7"/>
      <c r="L215" s="7"/>
    </row>
    <row r="216" spans="1:13" s="9" customFormat="1" ht="14.25">
      <c r="A216" s="10" t="s">
        <v>30</v>
      </c>
      <c r="B216" s="7"/>
      <c r="C216" s="12"/>
      <c r="D216" s="7"/>
      <c r="E216" s="16">
        <f>$E$173</f>
        <v>0</v>
      </c>
      <c r="F216" s="66"/>
      <c r="G216" s="7"/>
      <c r="H216" s="7"/>
      <c r="I216" s="7"/>
      <c r="J216" s="7"/>
      <c r="K216" s="7"/>
      <c r="L216" s="7"/>
    </row>
    <row r="217" spans="1:13" s="9" customFormat="1" thickBot="1">
      <c r="A217" s="59"/>
      <c r="B217" s="59"/>
      <c r="C217" s="7"/>
      <c r="D217" s="7"/>
      <c r="E217" s="16"/>
      <c r="F217" s="66"/>
      <c r="G217" s="7"/>
      <c r="H217" s="7"/>
      <c r="I217" s="7"/>
      <c r="J217" s="7"/>
      <c r="K217" s="7"/>
      <c r="L217" s="7"/>
      <c r="M217" s="11"/>
    </row>
    <row r="218" spans="1:13" s="9" customFormat="1" thickBot="1">
      <c r="A218" s="91" t="s">
        <v>29</v>
      </c>
      <c r="B218" s="92"/>
      <c r="C218" s="93"/>
      <c r="D218" s="93"/>
      <c r="E218" s="94">
        <f>SUM(E204:E217)</f>
        <v>0</v>
      </c>
      <c r="F218" s="23"/>
      <c r="G218" s="19"/>
      <c r="H218" s="19"/>
      <c r="I218" s="19" t="s">
        <v>28</v>
      </c>
      <c r="J218" s="19"/>
      <c r="K218" s="19"/>
      <c r="L218" s="19"/>
      <c r="M218" s="20"/>
    </row>
    <row r="219" spans="1:13" s="9" customFormat="1" ht="14.25">
      <c r="A219" s="20"/>
      <c r="B219" s="19"/>
      <c r="C219" s="19"/>
      <c r="D219" s="19"/>
      <c r="E219" s="23"/>
      <c r="F219" s="67"/>
      <c r="G219" s="19"/>
      <c r="H219" s="19"/>
      <c r="I219" s="19"/>
      <c r="J219" s="19"/>
      <c r="K219" s="19"/>
      <c r="L219" s="19"/>
      <c r="M219" s="20"/>
    </row>
    <row r="220" spans="1:13" s="9" customFormat="1" ht="14.25">
      <c r="A220" s="20"/>
      <c r="B220" s="19"/>
      <c r="C220" s="19"/>
      <c r="D220" s="19"/>
      <c r="E220" s="23"/>
      <c r="F220" s="67"/>
      <c r="G220" s="19"/>
      <c r="H220" s="19"/>
      <c r="I220" s="19"/>
      <c r="J220" s="19"/>
      <c r="K220" s="19"/>
      <c r="L220" s="19"/>
      <c r="M220" s="20"/>
    </row>
    <row r="221" spans="1:13" s="2" customFormat="1">
      <c r="A221" s="7"/>
      <c r="B221" s="7"/>
      <c r="C221" s="7"/>
      <c r="D221" s="7"/>
      <c r="E221" s="7"/>
    </row>
    <row r="222" spans="1:13" s="2" customFormat="1">
      <c r="A222" s="7"/>
      <c r="B222" s="7"/>
      <c r="C222" s="7"/>
      <c r="D222" s="7"/>
      <c r="E222" s="7"/>
    </row>
    <row r="223" spans="1:13" s="2" customFormat="1">
      <c r="A223" s="7"/>
      <c r="B223" s="7"/>
      <c r="C223" s="7"/>
      <c r="D223" s="7"/>
      <c r="E223" s="7"/>
    </row>
    <row r="224" spans="1:13" s="2" customFormat="1">
      <c r="A224" s="7"/>
      <c r="B224" s="7"/>
      <c r="C224" s="7"/>
      <c r="D224" s="7"/>
      <c r="E224" s="7"/>
    </row>
    <row r="225" spans="1:12" s="2" customFormat="1">
      <c r="A225" s="7"/>
      <c r="B225" s="7"/>
      <c r="C225" s="7"/>
      <c r="D225" s="7"/>
      <c r="E225" s="7"/>
    </row>
    <row r="226" spans="1:12" s="2" customFormat="1" ht="14.25" customHeight="1">
      <c r="A226" s="7"/>
      <c r="B226" s="7"/>
      <c r="C226" s="7"/>
      <c r="D226" s="7"/>
      <c r="E226" s="7"/>
    </row>
    <row r="227" spans="1:12" s="2" customFormat="1">
      <c r="A227" s="7"/>
      <c r="B227" s="7"/>
      <c r="C227" s="7"/>
      <c r="D227" s="7"/>
      <c r="E227" s="7"/>
    </row>
    <row r="228" spans="1:12" s="2" customFormat="1">
      <c r="A228" s="7"/>
      <c r="B228" s="7"/>
      <c r="C228" s="7"/>
      <c r="D228" s="7"/>
      <c r="E228" s="7"/>
    </row>
    <row r="229" spans="1:12" s="2" customFormat="1">
      <c r="A229" s="7"/>
      <c r="B229" s="7"/>
      <c r="C229" s="7"/>
      <c r="D229" s="7"/>
      <c r="E229" s="7"/>
    </row>
    <row r="230" spans="1:12" s="2" customFormat="1">
      <c r="A230" s="7"/>
      <c r="B230" s="7"/>
      <c r="C230" s="7"/>
      <c r="D230" s="7"/>
      <c r="E230" s="7"/>
    </row>
    <row r="231" spans="1:12" s="9" customFormat="1" ht="14.25">
      <c r="A231" s="11"/>
      <c r="B231" s="7"/>
      <c r="C231" s="7"/>
      <c r="D231" s="7"/>
      <c r="E231" s="7"/>
      <c r="F231" s="66"/>
      <c r="G231" s="7"/>
      <c r="H231" s="7"/>
      <c r="I231" s="7"/>
      <c r="J231" s="7"/>
      <c r="K231" s="7"/>
      <c r="L231" s="7"/>
    </row>
    <row r="232" spans="1:12" s="9" customFormat="1" ht="14.25">
      <c r="A232" s="11"/>
      <c r="B232" s="7"/>
      <c r="C232" s="7"/>
      <c r="D232" s="7"/>
      <c r="E232" s="7"/>
      <c r="F232" s="66"/>
      <c r="G232" s="7"/>
      <c r="H232" s="7"/>
      <c r="I232" s="7"/>
      <c r="J232" s="7"/>
      <c r="K232" s="7"/>
      <c r="L232" s="7"/>
    </row>
    <row r="233" spans="1:12" s="9" customFormat="1" ht="14.25">
      <c r="A233" s="11"/>
      <c r="B233" s="7"/>
      <c r="C233" s="7"/>
      <c r="D233" s="7"/>
      <c r="E233" s="7"/>
      <c r="F233" s="66"/>
      <c r="G233" s="7"/>
      <c r="H233" s="7"/>
      <c r="I233" s="7"/>
      <c r="J233" s="7"/>
      <c r="K233" s="7"/>
      <c r="L233" s="7"/>
    </row>
    <row r="234" spans="1:12" s="9" customFormat="1" ht="14.25">
      <c r="A234" s="11"/>
      <c r="B234" s="7"/>
      <c r="C234" s="7"/>
      <c r="D234" s="7"/>
      <c r="E234" s="7"/>
      <c r="F234" s="66"/>
      <c r="G234" s="7"/>
      <c r="H234" s="7"/>
      <c r="I234" s="7"/>
      <c r="J234" s="7"/>
      <c r="K234" s="7"/>
      <c r="L234" s="7"/>
    </row>
    <row r="235" spans="1:12" s="9" customFormat="1" ht="14.25">
      <c r="A235" s="11"/>
      <c r="B235" s="7"/>
      <c r="C235" s="7"/>
      <c r="D235" s="7"/>
      <c r="E235" s="7"/>
      <c r="F235" s="66"/>
      <c r="G235" s="7"/>
      <c r="H235" s="7"/>
      <c r="I235" s="7"/>
      <c r="J235" s="7"/>
      <c r="K235" s="7"/>
      <c r="L235" s="7"/>
    </row>
    <row r="236" spans="1:12" s="9" customFormat="1" ht="14.25">
      <c r="A236" s="11"/>
      <c r="B236" s="7"/>
      <c r="C236" s="7"/>
      <c r="D236" s="7"/>
      <c r="E236" s="7"/>
      <c r="F236" s="66"/>
      <c r="G236" s="7"/>
      <c r="H236" s="7"/>
      <c r="I236" s="7"/>
      <c r="J236" s="7"/>
      <c r="K236" s="7"/>
      <c r="L236" s="7"/>
    </row>
    <row r="237" spans="1:12">
      <c r="A237" s="65"/>
      <c r="B237" s="2"/>
      <c r="C237" s="2"/>
      <c r="D237" s="2"/>
      <c r="E237" s="2"/>
      <c r="F237" s="5"/>
      <c r="G237" s="2"/>
      <c r="H237" s="2"/>
      <c r="I237" s="2"/>
      <c r="J237" s="2"/>
      <c r="K237" s="2"/>
      <c r="L237" s="2"/>
    </row>
    <row r="238" spans="1:12">
      <c r="A238" s="65"/>
      <c r="B238" s="2"/>
      <c r="C238" s="2"/>
      <c r="D238" s="2"/>
      <c r="E238" s="2"/>
      <c r="F238" s="5"/>
      <c r="G238" s="2"/>
      <c r="H238" s="2"/>
      <c r="I238" s="2"/>
      <c r="J238" s="2"/>
      <c r="K238" s="2"/>
      <c r="L238" s="2"/>
    </row>
    <row r="239" spans="1:12">
      <c r="A239" s="65"/>
      <c r="B239" s="2"/>
      <c r="C239" s="2"/>
      <c r="D239" s="2"/>
      <c r="E239" s="2"/>
      <c r="F239" s="5"/>
      <c r="G239" s="2"/>
      <c r="H239" s="2"/>
      <c r="I239" s="2"/>
      <c r="J239" s="2"/>
      <c r="K239" s="2"/>
      <c r="L239" s="2"/>
    </row>
    <row r="240" spans="1:12">
      <c r="A240" s="65"/>
      <c r="B240" s="2"/>
      <c r="C240" s="2"/>
      <c r="D240" s="2"/>
      <c r="E240" s="2"/>
      <c r="F240" s="5"/>
      <c r="G240" s="2"/>
      <c r="H240" s="2"/>
      <c r="I240" s="2"/>
      <c r="J240" s="2"/>
      <c r="K240" s="2"/>
      <c r="L240" s="2"/>
    </row>
    <row r="241" spans="1:12">
      <c r="A241" s="65"/>
      <c r="B241" s="2"/>
      <c r="C241" s="2"/>
      <c r="D241" s="2"/>
      <c r="E241" s="2"/>
      <c r="F241" s="5"/>
      <c r="G241" s="2"/>
      <c r="H241" s="2"/>
      <c r="I241" s="2"/>
      <c r="J241" s="2"/>
      <c r="K241" s="2"/>
      <c r="L241" s="2"/>
    </row>
    <row r="242" spans="1:12">
      <c r="A242" s="65"/>
      <c r="B242" s="2"/>
      <c r="C242" s="2"/>
      <c r="D242" s="2"/>
      <c r="E242" s="2"/>
      <c r="F242" s="5"/>
      <c r="G242" s="2"/>
      <c r="H242" s="2"/>
      <c r="I242" s="2"/>
      <c r="J242" s="2"/>
      <c r="K242" s="2"/>
      <c r="L242" s="2"/>
    </row>
    <row r="243" spans="1:12">
      <c r="A243" s="65"/>
      <c r="B243" s="2"/>
      <c r="C243" s="2"/>
      <c r="D243" s="2"/>
      <c r="E243" s="2"/>
      <c r="F243" s="5"/>
      <c r="G243" s="2"/>
      <c r="H243" s="2"/>
      <c r="I243" s="2"/>
      <c r="J243" s="2"/>
      <c r="K243" s="2"/>
      <c r="L243" s="2"/>
    </row>
    <row r="244" spans="1:12">
      <c r="A244" s="65"/>
      <c r="B244" s="2"/>
      <c r="C244" s="2"/>
      <c r="D244" s="2"/>
      <c r="E244" s="2"/>
      <c r="F244" s="5"/>
      <c r="G244" s="2"/>
      <c r="H244" s="2"/>
      <c r="I244" s="2"/>
      <c r="J244" s="2"/>
      <c r="K244" s="2"/>
      <c r="L244" s="2"/>
    </row>
    <row r="245" spans="1:12">
      <c r="A245" s="65"/>
      <c r="B245" s="2"/>
      <c r="C245" s="2"/>
      <c r="D245" s="2"/>
      <c r="E245" s="2"/>
      <c r="F245" s="5"/>
      <c r="G245" s="2"/>
      <c r="H245" s="2"/>
      <c r="I245" s="2"/>
      <c r="J245" s="2"/>
      <c r="K245" s="2"/>
      <c r="L245" s="2"/>
    </row>
    <row r="246" spans="1:12">
      <c r="A246" s="5"/>
      <c r="B246" s="64"/>
      <c r="C246" s="63"/>
      <c r="D246" s="9"/>
      <c r="E246" s="9"/>
    </row>
    <row r="247" spans="1:12">
      <c r="A247" s="5"/>
      <c r="B247" s="64"/>
      <c r="C247" s="63"/>
      <c r="D247" s="9"/>
      <c r="E247" s="9"/>
    </row>
    <row r="248" spans="1:12">
      <c r="A248" s="5"/>
      <c r="B248" s="64"/>
      <c r="C248" s="63"/>
      <c r="D248" s="9"/>
      <c r="E248" s="9"/>
    </row>
    <row r="249" spans="1:12">
      <c r="A249" s="5"/>
      <c r="B249" s="64"/>
      <c r="C249" s="63"/>
      <c r="D249" s="9"/>
      <c r="E249" s="9"/>
    </row>
    <row r="250" spans="1:12">
      <c r="A250" s="5"/>
      <c r="B250" s="64"/>
      <c r="C250" s="63"/>
      <c r="D250" s="9"/>
      <c r="E250" s="9"/>
    </row>
    <row r="251" spans="1:12">
      <c r="A251" s="5"/>
      <c r="B251" s="64"/>
      <c r="C251" s="63"/>
      <c r="D251" s="9"/>
      <c r="E251" s="9"/>
    </row>
    <row r="252" spans="1:12">
      <c r="A252" s="5"/>
      <c r="B252" s="64"/>
      <c r="C252" s="63"/>
      <c r="D252" s="9"/>
      <c r="E252" s="9"/>
    </row>
    <row r="253" spans="1:12">
      <c r="A253" s="5"/>
      <c r="B253" s="64"/>
      <c r="C253" s="63"/>
      <c r="D253" s="9"/>
      <c r="E253" s="9"/>
    </row>
    <row r="254" spans="1:12">
      <c r="A254" s="5"/>
      <c r="B254" s="64"/>
      <c r="C254" s="63"/>
      <c r="D254" s="9"/>
      <c r="E254" s="9"/>
    </row>
    <row r="255" spans="1:12">
      <c r="A255" s="5"/>
      <c r="B255" s="64"/>
      <c r="C255" s="63"/>
      <c r="D255" s="9"/>
      <c r="E255" s="9"/>
    </row>
    <row r="256" spans="1:12">
      <c r="A256" s="5"/>
      <c r="B256" s="64"/>
      <c r="C256" s="63"/>
      <c r="D256" s="9"/>
      <c r="E256" s="9"/>
    </row>
    <row r="257" spans="1:5">
      <c r="A257" s="5"/>
      <c r="B257" s="64"/>
      <c r="C257" s="63"/>
      <c r="D257" s="9"/>
      <c r="E257" s="9"/>
    </row>
    <row r="258" spans="1:5">
      <c r="A258" s="5"/>
      <c r="B258" s="64"/>
      <c r="C258" s="63"/>
      <c r="D258" s="9"/>
      <c r="E258" s="9"/>
    </row>
    <row r="259" spans="1:5">
      <c r="A259" s="5"/>
      <c r="B259" s="64"/>
      <c r="C259" s="63"/>
      <c r="D259" s="9"/>
      <c r="E259" s="9"/>
    </row>
    <row r="260" spans="1:5">
      <c r="A260" s="5"/>
      <c r="B260" s="64"/>
      <c r="C260" s="63"/>
      <c r="D260" s="9"/>
      <c r="E260" s="9"/>
    </row>
    <row r="261" spans="1:5">
      <c r="A261" s="5"/>
      <c r="B261" s="64"/>
      <c r="C261" s="63"/>
      <c r="D261" s="9"/>
      <c r="E261" s="9"/>
    </row>
    <row r="262" spans="1:5">
      <c r="A262" s="5"/>
      <c r="B262" s="64"/>
      <c r="C262" s="63"/>
      <c r="D262" s="9"/>
      <c r="E262" s="9"/>
    </row>
    <row r="263" spans="1:5">
      <c r="A263" s="5"/>
      <c r="B263" s="64"/>
      <c r="C263" s="63"/>
      <c r="D263" s="9"/>
      <c r="E263" s="9"/>
    </row>
    <row r="264" spans="1:5">
      <c r="A264" s="5"/>
      <c r="B264" s="64"/>
      <c r="C264" s="63"/>
      <c r="D264" s="9"/>
      <c r="E264" s="9"/>
    </row>
    <row r="265" spans="1:5">
      <c r="A265" s="5"/>
      <c r="B265" s="64"/>
      <c r="C265" s="63"/>
      <c r="D265" s="9"/>
      <c r="E265" s="9"/>
    </row>
    <row r="266" spans="1:5">
      <c r="A266" s="5"/>
      <c r="B266" s="64"/>
      <c r="C266" s="63"/>
      <c r="D266" s="9"/>
      <c r="E266" s="9"/>
    </row>
    <row r="267" spans="1:5">
      <c r="A267" s="5"/>
      <c r="B267" s="64"/>
      <c r="C267" s="63"/>
      <c r="D267" s="9"/>
      <c r="E267" s="9"/>
    </row>
    <row r="268" spans="1:5">
      <c r="A268" s="5"/>
      <c r="B268" s="64"/>
      <c r="C268" s="63"/>
      <c r="D268" s="9"/>
      <c r="E268" s="9"/>
    </row>
    <row r="269" spans="1:5">
      <c r="A269" s="5"/>
      <c r="B269" s="64"/>
      <c r="C269" s="63"/>
      <c r="D269" s="9"/>
      <c r="E269" s="9"/>
    </row>
    <row r="270" spans="1:5">
      <c r="A270" s="5"/>
      <c r="B270" s="64"/>
      <c r="C270" s="63"/>
      <c r="D270" s="9"/>
      <c r="E270" s="9"/>
    </row>
    <row r="271" spans="1:5">
      <c r="A271" s="5"/>
      <c r="B271" s="64"/>
      <c r="C271" s="63"/>
      <c r="D271" s="9"/>
      <c r="E271" s="9"/>
    </row>
    <row r="272" spans="1:5">
      <c r="A272" s="5"/>
      <c r="B272" s="64"/>
      <c r="C272" s="63"/>
      <c r="D272" s="9"/>
      <c r="E272" s="9"/>
    </row>
    <row r="273" spans="1:5">
      <c r="A273" s="5"/>
      <c r="B273" s="64"/>
      <c r="C273" s="63"/>
      <c r="D273" s="9"/>
      <c r="E273" s="9"/>
    </row>
    <row r="274" spans="1:5">
      <c r="A274" s="5"/>
      <c r="B274" s="64"/>
      <c r="C274" s="63"/>
      <c r="D274" s="9"/>
      <c r="E274" s="9"/>
    </row>
    <row r="275" spans="1:5">
      <c r="A275" s="5"/>
      <c r="B275" s="64"/>
      <c r="C275" s="63"/>
      <c r="D275" s="9"/>
      <c r="E275" s="9"/>
    </row>
    <row r="276" spans="1:5">
      <c r="A276" s="5"/>
      <c r="B276" s="64"/>
      <c r="C276" s="63"/>
      <c r="D276" s="9"/>
      <c r="E276" s="9"/>
    </row>
    <row r="277" spans="1:5">
      <c r="A277" s="5"/>
      <c r="B277" s="64"/>
      <c r="C277" s="63"/>
      <c r="D277" s="9"/>
      <c r="E277" s="9"/>
    </row>
    <row r="278" spans="1:5">
      <c r="A278" s="24"/>
    </row>
    <row r="279" spans="1:5">
      <c r="A279" s="24"/>
    </row>
    <row r="280" spans="1:5">
      <c r="A280" s="24"/>
    </row>
    <row r="281" spans="1:5">
      <c r="A281" s="24"/>
    </row>
    <row r="282" spans="1:5">
      <c r="A282" s="24"/>
    </row>
    <row r="283" spans="1:5">
      <c r="A283" s="24"/>
    </row>
    <row r="284" spans="1:5">
      <c r="A284" s="24"/>
      <c r="C284" s="8"/>
      <c r="D284" s="8"/>
    </row>
    <row r="285" spans="1:5">
      <c r="A285" s="24"/>
      <c r="C285" s="8"/>
      <c r="D285" s="8"/>
    </row>
    <row r="286" spans="1:5">
      <c r="A286" s="24"/>
      <c r="C286" s="8"/>
      <c r="D286" s="8"/>
    </row>
    <row r="287" spans="1:5">
      <c r="A287" s="24"/>
      <c r="C287" s="8"/>
      <c r="D287" s="8"/>
    </row>
    <row r="288" spans="1:5">
      <c r="A288" s="24"/>
      <c r="C288" s="8"/>
      <c r="D288" s="8"/>
    </row>
    <row r="289" spans="1:4">
      <c r="A289" s="24"/>
      <c r="C289" s="8"/>
      <c r="D289" s="8"/>
    </row>
    <row r="290" spans="1:4">
      <c r="A290" s="24"/>
      <c r="C290" s="8"/>
      <c r="D290" s="8"/>
    </row>
    <row r="291" spans="1:4">
      <c r="A291" s="24"/>
      <c r="C291" s="8"/>
      <c r="D291" s="8"/>
    </row>
    <row r="292" spans="1:4">
      <c r="A292" s="24"/>
      <c r="C292" s="8"/>
      <c r="D292" s="8"/>
    </row>
    <row r="293" spans="1:4">
      <c r="A293" s="24"/>
      <c r="C293" s="8"/>
      <c r="D293" s="8"/>
    </row>
    <row r="294" spans="1:4">
      <c r="A294" s="24"/>
      <c r="C294" s="8"/>
      <c r="D294" s="8"/>
    </row>
    <row r="295" spans="1:4">
      <c r="A295" s="24"/>
      <c r="C295" s="8"/>
      <c r="D295" s="8"/>
    </row>
    <row r="296" spans="1:4">
      <c r="A296" s="24"/>
      <c r="C296" s="8"/>
      <c r="D296" s="8"/>
    </row>
    <row r="297" spans="1:4">
      <c r="A297" s="24"/>
      <c r="C297" s="8"/>
      <c r="D297" s="8"/>
    </row>
    <row r="298" spans="1:4">
      <c r="A298" s="24"/>
      <c r="C298" s="8"/>
      <c r="D298" s="8"/>
    </row>
    <row r="299" spans="1:4">
      <c r="A299" s="24"/>
      <c r="C299" s="8"/>
      <c r="D299" s="8"/>
    </row>
    <row r="300" spans="1:4">
      <c r="A300" s="24"/>
      <c r="C300" s="8"/>
      <c r="D300" s="8"/>
    </row>
    <row r="301" spans="1:4">
      <c r="A301" s="24"/>
      <c r="C301" s="8"/>
      <c r="D301" s="8"/>
    </row>
    <row r="302" spans="1:4">
      <c r="A302" s="24"/>
      <c r="C302" s="8"/>
      <c r="D302" s="8"/>
    </row>
    <row r="303" spans="1:4">
      <c r="A303" s="24"/>
      <c r="C303" s="8"/>
      <c r="D303" s="8"/>
    </row>
    <row r="304" spans="1:4">
      <c r="A304" s="24"/>
      <c r="C304" s="8"/>
      <c r="D304" s="8"/>
    </row>
    <row r="305" spans="1:4">
      <c r="A305" s="24"/>
      <c r="C305" s="8"/>
      <c r="D305" s="8"/>
    </row>
    <row r="306" spans="1:4">
      <c r="A306" s="24"/>
      <c r="C306" s="8"/>
      <c r="D306" s="8"/>
    </row>
    <row r="307" spans="1:4">
      <c r="A307" s="24"/>
      <c r="C307" s="8"/>
      <c r="D307" s="8"/>
    </row>
    <row r="308" spans="1:4">
      <c r="A308" s="24"/>
      <c r="C308" s="8"/>
      <c r="D308" s="8"/>
    </row>
    <row r="309" spans="1:4">
      <c r="A309" s="24"/>
      <c r="C309" s="8"/>
      <c r="D309" s="8"/>
    </row>
    <row r="310" spans="1:4">
      <c r="A310" s="24"/>
      <c r="C310" s="8"/>
      <c r="D310" s="8"/>
    </row>
    <row r="311" spans="1:4">
      <c r="A311" s="24"/>
      <c r="C311" s="8"/>
      <c r="D311" s="8"/>
    </row>
    <row r="312" spans="1:4">
      <c r="A312" s="24"/>
      <c r="C312" s="8"/>
      <c r="D312" s="8"/>
    </row>
    <row r="313" spans="1:4">
      <c r="A313" s="24"/>
      <c r="C313" s="8"/>
      <c r="D313" s="8"/>
    </row>
    <row r="314" spans="1:4">
      <c r="A314" s="24"/>
      <c r="C314" s="8"/>
      <c r="D314" s="8"/>
    </row>
    <row r="315" spans="1:4">
      <c r="A315" s="24"/>
      <c r="C315" s="8"/>
      <c r="D315" s="8"/>
    </row>
    <row r="316" spans="1:4">
      <c r="A316" s="24"/>
      <c r="C316" s="8"/>
      <c r="D316" s="8"/>
    </row>
    <row r="317" spans="1:4">
      <c r="A317" s="24"/>
      <c r="C317" s="8"/>
      <c r="D317" s="8"/>
    </row>
    <row r="318" spans="1:4">
      <c r="A318" s="24"/>
      <c r="C318" s="8"/>
      <c r="D318" s="8"/>
    </row>
    <row r="319" spans="1:4">
      <c r="A319" s="24"/>
      <c r="C319" s="8"/>
      <c r="D319" s="8"/>
    </row>
    <row r="320" spans="1:4">
      <c r="A320" s="24"/>
      <c r="C320" s="8"/>
      <c r="D320" s="8"/>
    </row>
    <row r="321" spans="1:4">
      <c r="A321" s="24"/>
      <c r="C321" s="8"/>
      <c r="D321" s="8"/>
    </row>
    <row r="322" spans="1:4">
      <c r="A322" s="24"/>
      <c r="C322" s="8"/>
      <c r="D322" s="8"/>
    </row>
    <row r="323" spans="1:4">
      <c r="A323" s="24"/>
      <c r="C323" s="8"/>
      <c r="D323" s="8"/>
    </row>
    <row r="324" spans="1:4">
      <c r="A324" s="24"/>
      <c r="C324" s="8"/>
      <c r="D324" s="8"/>
    </row>
    <row r="325" spans="1:4">
      <c r="A325" s="24"/>
      <c r="C325" s="8"/>
      <c r="D325" s="8"/>
    </row>
    <row r="326" spans="1:4">
      <c r="A326" s="24"/>
      <c r="C326" s="8"/>
      <c r="D326" s="8"/>
    </row>
    <row r="327" spans="1:4">
      <c r="A327" s="24"/>
      <c r="C327" s="8"/>
      <c r="D327" s="8"/>
    </row>
    <row r="328" spans="1:4">
      <c r="A328" s="24"/>
      <c r="C328" s="8"/>
      <c r="D328" s="8"/>
    </row>
    <row r="329" spans="1:4">
      <c r="A329" s="24"/>
      <c r="C329" s="8"/>
      <c r="D329" s="8"/>
    </row>
    <row r="330" spans="1:4">
      <c r="A330" s="24"/>
      <c r="C330" s="8"/>
      <c r="D330" s="8"/>
    </row>
    <row r="331" spans="1:4">
      <c r="A331" s="24"/>
      <c r="C331" s="8"/>
      <c r="D331" s="8"/>
    </row>
    <row r="332" spans="1:4">
      <c r="A332" s="24"/>
      <c r="C332" s="8"/>
      <c r="D332" s="8"/>
    </row>
    <row r="333" spans="1:4">
      <c r="A333" s="24"/>
      <c r="C333" s="8"/>
      <c r="D333" s="8"/>
    </row>
    <row r="334" spans="1:4">
      <c r="A334" s="24"/>
      <c r="C334" s="8"/>
      <c r="D334" s="8"/>
    </row>
    <row r="335" spans="1:4">
      <c r="A335" s="24"/>
      <c r="C335" s="8"/>
      <c r="D335" s="8"/>
    </row>
    <row r="336" spans="1:4">
      <c r="A336" s="24"/>
      <c r="C336" s="8"/>
      <c r="D336" s="8"/>
    </row>
    <row r="337" spans="1:4">
      <c r="A337" s="24"/>
      <c r="C337" s="8"/>
      <c r="D337" s="8"/>
    </row>
    <row r="338" spans="1:4">
      <c r="A338" s="24"/>
      <c r="C338" s="8"/>
      <c r="D338" s="8"/>
    </row>
    <row r="339" spans="1:4">
      <c r="A339" s="24"/>
      <c r="C339" s="8"/>
      <c r="D339" s="8"/>
    </row>
    <row r="340" spans="1:4">
      <c r="A340" s="24"/>
      <c r="C340" s="8"/>
      <c r="D340" s="8"/>
    </row>
    <row r="341" spans="1:4">
      <c r="A341" s="24"/>
      <c r="C341" s="8"/>
      <c r="D341" s="8"/>
    </row>
    <row r="342" spans="1:4">
      <c r="A342" s="24"/>
      <c r="C342" s="8"/>
      <c r="D342" s="8"/>
    </row>
    <row r="343" spans="1:4">
      <c r="A343" s="24"/>
      <c r="C343" s="8"/>
      <c r="D343" s="8"/>
    </row>
    <row r="344" spans="1:4">
      <c r="A344" s="24"/>
      <c r="C344" s="8"/>
      <c r="D344" s="8"/>
    </row>
    <row r="345" spans="1:4">
      <c r="A345" s="24"/>
      <c r="C345" s="8"/>
      <c r="D345" s="8"/>
    </row>
    <row r="346" spans="1:4">
      <c r="A346" s="24"/>
      <c r="C346" s="8"/>
      <c r="D346" s="8"/>
    </row>
    <row r="347" spans="1:4">
      <c r="A347" s="24"/>
      <c r="C347" s="8"/>
      <c r="D347" s="8"/>
    </row>
    <row r="348" spans="1:4">
      <c r="A348" s="24"/>
      <c r="C348" s="8"/>
      <c r="D348" s="8"/>
    </row>
    <row r="349" spans="1:4">
      <c r="A349" s="24"/>
      <c r="C349" s="8"/>
      <c r="D349" s="8"/>
    </row>
    <row r="350" spans="1:4">
      <c r="A350" s="24"/>
      <c r="C350" s="8"/>
      <c r="D350" s="8"/>
    </row>
    <row r="351" spans="1:4">
      <c r="A351" s="24"/>
      <c r="C351" s="8"/>
      <c r="D351" s="8"/>
    </row>
    <row r="352" spans="1:4">
      <c r="A352" s="24"/>
      <c r="C352" s="8"/>
      <c r="D352" s="8"/>
    </row>
    <row r="353" spans="1:4">
      <c r="A353" s="24"/>
      <c r="C353" s="8"/>
      <c r="D353" s="8"/>
    </row>
    <row r="354" spans="1:4">
      <c r="A354" s="24"/>
      <c r="C354" s="8"/>
      <c r="D354" s="8"/>
    </row>
    <row r="355" spans="1:4">
      <c r="A355" s="24"/>
      <c r="C355" s="8"/>
      <c r="D355" s="8"/>
    </row>
    <row r="356" spans="1:4">
      <c r="A356" s="24"/>
      <c r="C356" s="8"/>
      <c r="D356" s="8"/>
    </row>
    <row r="357" spans="1:4">
      <c r="A357" s="24"/>
      <c r="C357" s="8"/>
      <c r="D357" s="8"/>
    </row>
    <row r="358" spans="1:4">
      <c r="A358" s="24"/>
      <c r="C358" s="8"/>
      <c r="D358" s="8"/>
    </row>
    <row r="359" spans="1:4">
      <c r="A359" s="24"/>
      <c r="C359" s="8"/>
      <c r="D359" s="8"/>
    </row>
    <row r="360" spans="1:4">
      <c r="A360" s="24"/>
      <c r="C360" s="8"/>
      <c r="D360" s="8"/>
    </row>
    <row r="361" spans="1:4">
      <c r="A361" s="24"/>
      <c r="C361" s="8"/>
      <c r="D361" s="8"/>
    </row>
    <row r="362" spans="1:4">
      <c r="A362" s="24"/>
      <c r="C362" s="8"/>
      <c r="D362" s="8"/>
    </row>
    <row r="363" spans="1:4">
      <c r="A363" s="24"/>
      <c r="C363" s="8"/>
      <c r="D363" s="8"/>
    </row>
    <row r="364" spans="1:4">
      <c r="A364" s="24"/>
      <c r="C364" s="8"/>
      <c r="D364" s="8"/>
    </row>
    <row r="365" spans="1:4">
      <c r="A365" s="24"/>
      <c r="C365" s="8"/>
      <c r="D365" s="8"/>
    </row>
    <row r="366" spans="1:4">
      <c r="A366" s="24"/>
      <c r="C366" s="8"/>
      <c r="D366" s="8"/>
    </row>
    <row r="367" spans="1:4">
      <c r="A367" s="24"/>
      <c r="C367" s="8"/>
      <c r="D367" s="8"/>
    </row>
    <row r="368" spans="1:4">
      <c r="A368" s="24"/>
      <c r="C368" s="8"/>
      <c r="D368" s="8"/>
    </row>
    <row r="369" spans="1:4">
      <c r="A369" s="24"/>
      <c r="C369" s="8"/>
      <c r="D369" s="8"/>
    </row>
    <row r="370" spans="1:4">
      <c r="A370" s="24"/>
      <c r="C370" s="8"/>
      <c r="D370" s="8"/>
    </row>
    <row r="371" spans="1:4">
      <c r="A371" s="24"/>
      <c r="C371" s="8"/>
      <c r="D371" s="8"/>
    </row>
    <row r="372" spans="1:4">
      <c r="A372" s="24"/>
      <c r="C372" s="8"/>
      <c r="D372" s="8"/>
    </row>
    <row r="373" spans="1:4">
      <c r="A373" s="24"/>
      <c r="C373" s="8"/>
      <c r="D373" s="8"/>
    </row>
    <row r="374" spans="1:4">
      <c r="A374" s="24"/>
      <c r="C374" s="8"/>
      <c r="D374" s="8"/>
    </row>
    <row r="375" spans="1:4">
      <c r="A375" s="24"/>
      <c r="C375" s="8"/>
      <c r="D375" s="8"/>
    </row>
    <row r="376" spans="1:4">
      <c r="A376" s="24"/>
      <c r="C376" s="8"/>
      <c r="D376" s="8"/>
    </row>
    <row r="377" spans="1:4">
      <c r="A377" s="24"/>
      <c r="C377" s="8"/>
      <c r="D377" s="8"/>
    </row>
    <row r="378" spans="1:4">
      <c r="A378" s="24"/>
      <c r="C378" s="8"/>
      <c r="D378" s="8"/>
    </row>
    <row r="379" spans="1:4">
      <c r="A379" s="24"/>
      <c r="C379" s="8"/>
      <c r="D379" s="8"/>
    </row>
    <row r="380" spans="1:4">
      <c r="A380" s="24"/>
      <c r="C380" s="8"/>
      <c r="D380" s="8"/>
    </row>
    <row r="381" spans="1:4">
      <c r="A381" s="24"/>
      <c r="C381" s="8"/>
      <c r="D381" s="8"/>
    </row>
    <row r="382" spans="1:4">
      <c r="A382" s="24"/>
      <c r="C382" s="8"/>
      <c r="D382" s="8"/>
    </row>
    <row r="383" spans="1:4">
      <c r="A383" s="24"/>
      <c r="C383" s="8"/>
      <c r="D383" s="8"/>
    </row>
    <row r="384" spans="1:4">
      <c r="A384" s="24"/>
      <c r="C384" s="8"/>
      <c r="D384" s="8"/>
    </row>
    <row r="385" spans="1:4">
      <c r="A385" s="24"/>
      <c r="C385" s="8"/>
      <c r="D385" s="8"/>
    </row>
    <row r="386" spans="1:4">
      <c r="A386" s="24"/>
      <c r="C386" s="8"/>
      <c r="D386" s="8"/>
    </row>
    <row r="387" spans="1:4">
      <c r="A387" s="24"/>
      <c r="C387" s="8"/>
      <c r="D387" s="8"/>
    </row>
    <row r="388" spans="1:4">
      <c r="A388" s="24"/>
      <c r="C388" s="8"/>
      <c r="D388" s="8"/>
    </row>
    <row r="389" spans="1:4">
      <c r="A389" s="24"/>
      <c r="C389" s="8"/>
      <c r="D389" s="8"/>
    </row>
    <row r="390" spans="1:4">
      <c r="A390" s="24"/>
      <c r="C390" s="8"/>
      <c r="D390" s="8"/>
    </row>
    <row r="391" spans="1:4">
      <c r="A391" s="24"/>
      <c r="C391" s="8"/>
      <c r="D391" s="8"/>
    </row>
    <row r="392" spans="1:4">
      <c r="A392" s="24"/>
      <c r="C392" s="8"/>
      <c r="D392" s="8"/>
    </row>
    <row r="393" spans="1:4">
      <c r="A393" s="24"/>
      <c r="C393" s="8"/>
      <c r="D393" s="8"/>
    </row>
    <row r="394" spans="1:4">
      <c r="A394" s="24"/>
      <c r="C394" s="8"/>
      <c r="D394" s="8"/>
    </row>
    <row r="395" spans="1:4">
      <c r="A395" s="24"/>
      <c r="C395" s="8"/>
      <c r="D395" s="8"/>
    </row>
    <row r="396" spans="1:4">
      <c r="A396" s="24"/>
      <c r="C396" s="8"/>
      <c r="D396" s="8"/>
    </row>
    <row r="397" spans="1:4">
      <c r="A397" s="24"/>
      <c r="C397" s="8"/>
      <c r="D397" s="8"/>
    </row>
    <row r="398" spans="1:4">
      <c r="A398" s="24"/>
      <c r="C398" s="8"/>
      <c r="D398" s="8"/>
    </row>
    <row r="399" spans="1:4">
      <c r="A399" s="24"/>
      <c r="C399" s="8"/>
      <c r="D399" s="8"/>
    </row>
    <row r="400" spans="1:4">
      <c r="A400" s="24"/>
      <c r="C400" s="8"/>
      <c r="D400" s="8"/>
    </row>
    <row r="401" spans="1:4">
      <c r="A401" s="24"/>
      <c r="C401" s="8"/>
      <c r="D401" s="8"/>
    </row>
    <row r="402" spans="1:4">
      <c r="A402" s="24"/>
      <c r="C402" s="8"/>
      <c r="D402" s="8"/>
    </row>
    <row r="403" spans="1:4">
      <c r="A403" s="24"/>
      <c r="C403" s="8"/>
      <c r="D403" s="8"/>
    </row>
    <row r="404" spans="1:4">
      <c r="A404" s="24"/>
      <c r="C404" s="8"/>
      <c r="D404" s="8"/>
    </row>
    <row r="405" spans="1:4">
      <c r="A405" s="24"/>
      <c r="C405" s="8"/>
      <c r="D405" s="8"/>
    </row>
    <row r="406" spans="1:4">
      <c r="A406" s="24"/>
      <c r="C406" s="8"/>
      <c r="D406" s="8"/>
    </row>
    <row r="407" spans="1:4">
      <c r="A407" s="24"/>
      <c r="C407" s="8"/>
      <c r="D407" s="8"/>
    </row>
    <row r="408" spans="1:4">
      <c r="A408" s="24"/>
      <c r="C408" s="8"/>
      <c r="D408" s="8"/>
    </row>
    <row r="409" spans="1:4">
      <c r="A409" s="24"/>
      <c r="C409" s="8"/>
      <c r="D409" s="8"/>
    </row>
    <row r="410" spans="1:4">
      <c r="A410" s="24"/>
      <c r="C410" s="8"/>
      <c r="D410" s="8"/>
    </row>
    <row r="411" spans="1:4">
      <c r="A411" s="24"/>
      <c r="C411" s="8"/>
      <c r="D411" s="8"/>
    </row>
    <row r="412" spans="1:4">
      <c r="A412" s="24"/>
      <c r="C412" s="8"/>
      <c r="D412" s="8"/>
    </row>
    <row r="413" spans="1:4">
      <c r="A413" s="24"/>
      <c r="C413" s="8"/>
      <c r="D413" s="8"/>
    </row>
    <row r="414" spans="1:4">
      <c r="A414" s="24"/>
      <c r="C414" s="8"/>
      <c r="D414" s="8"/>
    </row>
    <row r="415" spans="1:4">
      <c r="A415" s="24"/>
      <c r="C415" s="8"/>
      <c r="D415" s="8"/>
    </row>
    <row r="416" spans="1:4">
      <c r="A416" s="24"/>
      <c r="C416" s="8"/>
      <c r="D416" s="8"/>
    </row>
    <row r="417" spans="1:4">
      <c r="A417" s="24"/>
      <c r="C417" s="8"/>
      <c r="D417" s="8"/>
    </row>
    <row r="418" spans="1:4">
      <c r="A418" s="24"/>
      <c r="C418" s="8"/>
      <c r="D418" s="8"/>
    </row>
    <row r="419" spans="1:4">
      <c r="A419" s="24"/>
      <c r="C419" s="8"/>
      <c r="D419" s="8"/>
    </row>
    <row r="420" spans="1:4">
      <c r="A420" s="24"/>
      <c r="C420" s="8"/>
      <c r="D420" s="8"/>
    </row>
    <row r="421" spans="1:4">
      <c r="A421" s="24"/>
      <c r="C421" s="8"/>
      <c r="D421" s="8"/>
    </row>
    <row r="422" spans="1:4">
      <c r="A422" s="24"/>
      <c r="C422" s="8"/>
      <c r="D422" s="8"/>
    </row>
    <row r="423" spans="1:4">
      <c r="A423" s="24"/>
      <c r="C423" s="8"/>
      <c r="D423" s="8"/>
    </row>
    <row r="424" spans="1:4">
      <c r="A424" s="24"/>
      <c r="C424" s="8"/>
      <c r="D424" s="8"/>
    </row>
    <row r="425" spans="1:4">
      <c r="A425" s="24"/>
      <c r="C425" s="8"/>
      <c r="D425" s="8"/>
    </row>
    <row r="426" spans="1:4">
      <c r="A426" s="24"/>
      <c r="C426" s="8"/>
      <c r="D426" s="8"/>
    </row>
    <row r="427" spans="1:4">
      <c r="A427" s="24"/>
      <c r="C427" s="8"/>
      <c r="D427" s="8"/>
    </row>
    <row r="428" spans="1:4">
      <c r="A428" s="24"/>
      <c r="C428" s="8"/>
      <c r="D428" s="8"/>
    </row>
    <row r="429" spans="1:4">
      <c r="A429" s="24"/>
      <c r="C429" s="8"/>
      <c r="D429" s="8"/>
    </row>
    <row r="430" spans="1:4">
      <c r="A430" s="24"/>
      <c r="C430" s="8"/>
      <c r="D430" s="8"/>
    </row>
    <row r="431" spans="1:4">
      <c r="A431" s="24"/>
      <c r="C431" s="8"/>
      <c r="D431" s="8"/>
    </row>
    <row r="432" spans="1:4">
      <c r="A432" s="24"/>
      <c r="C432" s="8"/>
      <c r="D432" s="8"/>
    </row>
    <row r="433" spans="1:4">
      <c r="A433" s="24"/>
      <c r="C433" s="8"/>
      <c r="D433" s="8"/>
    </row>
    <row r="434" spans="1:4">
      <c r="A434" s="24"/>
      <c r="C434" s="8"/>
      <c r="D434" s="8"/>
    </row>
    <row r="435" spans="1:4">
      <c r="A435" s="24"/>
      <c r="C435" s="8"/>
      <c r="D435" s="8"/>
    </row>
    <row r="436" spans="1:4">
      <c r="A436" s="24"/>
      <c r="C436" s="8"/>
      <c r="D436" s="8"/>
    </row>
    <row r="437" spans="1:4">
      <c r="A437" s="24"/>
      <c r="C437" s="8"/>
      <c r="D437" s="8"/>
    </row>
    <row r="438" spans="1:4">
      <c r="A438" s="24"/>
      <c r="C438" s="8"/>
      <c r="D438" s="8"/>
    </row>
    <row r="439" spans="1:4">
      <c r="A439" s="24"/>
      <c r="C439" s="8"/>
      <c r="D439" s="8"/>
    </row>
    <row r="440" spans="1:4">
      <c r="A440" s="24"/>
      <c r="C440" s="8"/>
      <c r="D440" s="8"/>
    </row>
    <row r="441" spans="1:4">
      <c r="A441" s="24"/>
      <c r="C441" s="8"/>
      <c r="D441" s="8"/>
    </row>
    <row r="442" spans="1:4">
      <c r="A442" s="24"/>
      <c r="C442" s="8"/>
      <c r="D442" s="8"/>
    </row>
    <row r="443" spans="1:4">
      <c r="A443" s="24"/>
      <c r="C443" s="8"/>
      <c r="D443" s="8"/>
    </row>
    <row r="444" spans="1:4">
      <c r="A444" s="24"/>
      <c r="C444" s="8"/>
      <c r="D444" s="8"/>
    </row>
    <row r="445" spans="1:4">
      <c r="A445" s="24"/>
      <c r="C445" s="8"/>
      <c r="D445" s="8"/>
    </row>
    <row r="446" spans="1:4">
      <c r="A446" s="24"/>
      <c r="C446" s="8"/>
      <c r="D446" s="8"/>
    </row>
    <row r="447" spans="1:4">
      <c r="A447" s="24"/>
      <c r="C447" s="8"/>
      <c r="D447" s="8"/>
    </row>
    <row r="448" spans="1:4">
      <c r="A448" s="24"/>
      <c r="C448" s="8"/>
      <c r="D448" s="8"/>
    </row>
    <row r="449" spans="1:4">
      <c r="A449" s="24"/>
      <c r="C449" s="8"/>
      <c r="D449" s="8"/>
    </row>
    <row r="450" spans="1:4">
      <c r="A450" s="24"/>
      <c r="C450" s="8"/>
      <c r="D450" s="8"/>
    </row>
    <row r="451" spans="1:4">
      <c r="A451" s="24"/>
      <c r="C451" s="8"/>
      <c r="D451" s="8"/>
    </row>
    <row r="452" spans="1:4">
      <c r="A452" s="24"/>
      <c r="C452" s="8"/>
      <c r="D452" s="8"/>
    </row>
    <row r="453" spans="1:4">
      <c r="A453" s="24"/>
      <c r="C453" s="8"/>
      <c r="D453" s="8"/>
    </row>
    <row r="454" spans="1:4">
      <c r="A454" s="24"/>
      <c r="C454" s="8"/>
      <c r="D454" s="8"/>
    </row>
    <row r="455" spans="1:4">
      <c r="A455" s="24"/>
      <c r="C455" s="8"/>
      <c r="D455" s="8"/>
    </row>
    <row r="456" spans="1:4">
      <c r="A456" s="24"/>
      <c r="C456" s="8"/>
      <c r="D456" s="8"/>
    </row>
    <row r="457" spans="1:4">
      <c r="A457" s="24"/>
      <c r="C457" s="8"/>
      <c r="D457" s="8"/>
    </row>
    <row r="458" spans="1:4">
      <c r="A458" s="24"/>
      <c r="C458" s="8"/>
      <c r="D458" s="8"/>
    </row>
    <row r="459" spans="1:4">
      <c r="A459" s="24"/>
      <c r="C459" s="8"/>
      <c r="D459" s="8"/>
    </row>
    <row r="460" spans="1:4">
      <c r="A460" s="24"/>
      <c r="C460" s="8"/>
      <c r="D460" s="8"/>
    </row>
    <row r="461" spans="1:4">
      <c r="A461" s="24"/>
      <c r="C461" s="8"/>
      <c r="D461" s="8"/>
    </row>
    <row r="462" spans="1:4">
      <c r="A462" s="24"/>
      <c r="C462" s="8"/>
      <c r="D462" s="8"/>
    </row>
    <row r="463" spans="1:4">
      <c r="A463" s="24"/>
      <c r="C463" s="8"/>
      <c r="D463" s="8"/>
    </row>
    <row r="464" spans="1:4">
      <c r="A464" s="24"/>
      <c r="C464" s="8"/>
      <c r="D464" s="8"/>
    </row>
    <row r="465" spans="1:4">
      <c r="A465" s="24"/>
      <c r="C465" s="8"/>
      <c r="D465" s="8"/>
    </row>
    <row r="466" spans="1:4">
      <c r="A466" s="24"/>
      <c r="C466" s="8"/>
      <c r="D466" s="8"/>
    </row>
    <row r="467" spans="1:4">
      <c r="A467" s="24"/>
      <c r="C467" s="8"/>
      <c r="D467" s="8"/>
    </row>
    <row r="468" spans="1:4">
      <c r="A468" s="24"/>
      <c r="C468" s="8"/>
      <c r="D468" s="8"/>
    </row>
    <row r="469" spans="1:4">
      <c r="A469" s="24"/>
      <c r="C469" s="8"/>
      <c r="D469" s="8"/>
    </row>
    <row r="470" spans="1:4">
      <c r="A470" s="24"/>
      <c r="C470" s="8"/>
      <c r="D470" s="8"/>
    </row>
    <row r="471" spans="1:4">
      <c r="A471" s="24"/>
      <c r="C471" s="8"/>
      <c r="D471" s="8"/>
    </row>
    <row r="472" spans="1:4">
      <c r="A472" s="24"/>
      <c r="C472" s="8"/>
      <c r="D472" s="8"/>
    </row>
    <row r="473" spans="1:4">
      <c r="A473" s="24"/>
      <c r="C473" s="8"/>
      <c r="D473" s="8"/>
    </row>
    <row r="474" spans="1:4">
      <c r="A474" s="24"/>
      <c r="C474" s="8"/>
      <c r="D474" s="8"/>
    </row>
    <row r="475" spans="1:4">
      <c r="A475" s="24"/>
      <c r="C475" s="8"/>
      <c r="D475" s="8"/>
    </row>
    <row r="476" spans="1:4">
      <c r="A476" s="24"/>
      <c r="C476" s="8"/>
      <c r="D476" s="8"/>
    </row>
    <row r="477" spans="1:4">
      <c r="A477" s="24"/>
      <c r="C477" s="8"/>
      <c r="D477" s="8"/>
    </row>
    <row r="478" spans="1:4">
      <c r="A478" s="24"/>
      <c r="C478" s="8"/>
      <c r="D478" s="8"/>
    </row>
    <row r="479" spans="1:4">
      <c r="A479" s="24"/>
      <c r="C479" s="8"/>
      <c r="D479" s="8"/>
    </row>
    <row r="480" spans="1:4">
      <c r="A480" s="24"/>
      <c r="C480" s="8"/>
      <c r="D480" s="8"/>
    </row>
    <row r="481" spans="1:4">
      <c r="A481" s="24"/>
      <c r="C481" s="8"/>
      <c r="D481" s="8"/>
    </row>
    <row r="482" spans="1:4">
      <c r="A482" s="24"/>
      <c r="C482" s="8"/>
      <c r="D482" s="8"/>
    </row>
    <row r="483" spans="1:4">
      <c r="A483" s="24"/>
      <c r="C483" s="8"/>
      <c r="D483" s="8"/>
    </row>
    <row r="484" spans="1:4">
      <c r="A484" s="24"/>
      <c r="C484" s="8"/>
      <c r="D484" s="8"/>
    </row>
    <row r="485" spans="1:4">
      <c r="A485" s="24"/>
      <c r="C485" s="8"/>
      <c r="D485" s="8"/>
    </row>
    <row r="486" spans="1:4">
      <c r="A486" s="24"/>
      <c r="C486" s="8"/>
      <c r="D486" s="8"/>
    </row>
    <row r="487" spans="1:4">
      <c r="A487" s="24"/>
      <c r="C487" s="8"/>
      <c r="D487" s="8"/>
    </row>
    <row r="488" spans="1:4">
      <c r="A488" s="24"/>
      <c r="C488" s="8"/>
      <c r="D488" s="8"/>
    </row>
    <row r="489" spans="1:4">
      <c r="A489" s="24"/>
      <c r="C489" s="8"/>
      <c r="D489" s="8"/>
    </row>
    <row r="490" spans="1:4">
      <c r="A490" s="24"/>
      <c r="C490" s="8"/>
      <c r="D490" s="8"/>
    </row>
    <row r="491" spans="1:4">
      <c r="A491" s="24"/>
      <c r="C491" s="8"/>
      <c r="D491" s="8"/>
    </row>
    <row r="492" spans="1:4">
      <c r="A492" s="24"/>
      <c r="C492" s="8"/>
      <c r="D492" s="8"/>
    </row>
    <row r="493" spans="1:4">
      <c r="A493" s="24"/>
      <c r="C493" s="8"/>
      <c r="D493" s="8"/>
    </row>
    <row r="494" spans="1:4">
      <c r="A494" s="24"/>
      <c r="C494" s="8"/>
      <c r="D494" s="8"/>
    </row>
    <row r="495" spans="1:4">
      <c r="A495" s="24"/>
      <c r="C495" s="8"/>
      <c r="D495" s="8"/>
    </row>
    <row r="496" spans="1:4">
      <c r="A496" s="24"/>
      <c r="C496" s="8"/>
      <c r="D496" s="8"/>
    </row>
    <row r="497" spans="1:4">
      <c r="A497" s="24"/>
      <c r="C497" s="8"/>
      <c r="D497" s="8"/>
    </row>
    <row r="498" spans="1:4">
      <c r="A498" s="24"/>
      <c r="C498" s="8"/>
      <c r="D498" s="8"/>
    </row>
    <row r="499" spans="1:4">
      <c r="A499" s="24"/>
      <c r="C499" s="8"/>
      <c r="D499" s="8"/>
    </row>
    <row r="500" spans="1:4">
      <c r="A500" s="24"/>
      <c r="C500" s="8"/>
      <c r="D500" s="8"/>
    </row>
    <row r="501" spans="1:4">
      <c r="A501" s="24"/>
      <c r="C501" s="8"/>
      <c r="D501" s="8"/>
    </row>
    <row r="502" spans="1:4">
      <c r="A502" s="24"/>
      <c r="C502" s="8"/>
      <c r="D502" s="8"/>
    </row>
    <row r="503" spans="1:4">
      <c r="A503" s="24"/>
      <c r="C503" s="8"/>
      <c r="D503" s="8"/>
    </row>
    <row r="504" spans="1:4">
      <c r="A504" s="24"/>
      <c r="C504" s="8"/>
      <c r="D504" s="8"/>
    </row>
    <row r="505" spans="1:4">
      <c r="A505" s="24"/>
      <c r="C505" s="8"/>
      <c r="D505" s="8"/>
    </row>
    <row r="506" spans="1:4">
      <c r="A506" s="24"/>
      <c r="C506" s="8"/>
      <c r="D506" s="8"/>
    </row>
    <row r="507" spans="1:4">
      <c r="A507" s="24"/>
      <c r="C507" s="8"/>
      <c r="D507" s="8"/>
    </row>
    <row r="508" spans="1:4">
      <c r="A508" s="24"/>
      <c r="C508" s="8"/>
      <c r="D508" s="8"/>
    </row>
    <row r="509" spans="1:4">
      <c r="A509" s="24"/>
      <c r="C509" s="8"/>
      <c r="D509" s="8"/>
    </row>
    <row r="510" spans="1:4">
      <c r="A510" s="24"/>
      <c r="C510" s="8"/>
      <c r="D510" s="8"/>
    </row>
    <row r="511" spans="1:4">
      <c r="A511" s="24"/>
      <c r="C511" s="8"/>
      <c r="D511" s="8"/>
    </row>
    <row r="512" spans="1:4">
      <c r="A512" s="24"/>
      <c r="C512" s="8"/>
      <c r="D512" s="8"/>
    </row>
    <row r="513" spans="1:4">
      <c r="A513" s="24"/>
      <c r="C513" s="8"/>
      <c r="D513" s="8"/>
    </row>
    <row r="514" spans="1:4">
      <c r="A514" s="24"/>
      <c r="C514" s="8"/>
      <c r="D514" s="8"/>
    </row>
    <row r="515" spans="1:4">
      <c r="A515" s="24"/>
      <c r="C515" s="8"/>
      <c r="D515" s="8"/>
    </row>
    <row r="516" spans="1:4">
      <c r="A516" s="24"/>
      <c r="C516" s="8"/>
      <c r="D516" s="8"/>
    </row>
    <row r="517" spans="1:4">
      <c r="A517" s="24"/>
      <c r="C517" s="8"/>
      <c r="D517" s="8"/>
    </row>
    <row r="518" spans="1:4">
      <c r="A518" s="24"/>
      <c r="C518" s="8"/>
      <c r="D518" s="8"/>
    </row>
    <row r="519" spans="1:4">
      <c r="A519" s="24"/>
      <c r="C519" s="8"/>
      <c r="D519" s="8"/>
    </row>
    <row r="520" spans="1:4">
      <c r="A520" s="24"/>
      <c r="C520" s="8"/>
      <c r="D520" s="8"/>
    </row>
    <row r="521" spans="1:4">
      <c r="A521" s="24"/>
      <c r="C521" s="8"/>
      <c r="D521" s="8"/>
    </row>
    <row r="522" spans="1:4">
      <c r="A522" s="24"/>
      <c r="C522" s="8"/>
      <c r="D522" s="8"/>
    </row>
    <row r="523" spans="1:4">
      <c r="A523" s="24"/>
      <c r="C523" s="8"/>
      <c r="D523" s="8"/>
    </row>
    <row r="524" spans="1:4">
      <c r="A524" s="24"/>
      <c r="C524" s="8"/>
      <c r="D524" s="8"/>
    </row>
    <row r="525" spans="1:4">
      <c r="A525" s="24"/>
      <c r="C525" s="8"/>
      <c r="D525" s="8"/>
    </row>
    <row r="526" spans="1:4">
      <c r="A526" s="24"/>
      <c r="C526" s="8"/>
      <c r="D526" s="8"/>
    </row>
    <row r="527" spans="1:4">
      <c r="A527" s="24"/>
      <c r="C527" s="8"/>
      <c r="D527" s="8"/>
    </row>
    <row r="528" spans="1:4">
      <c r="A528" s="24"/>
      <c r="C528" s="8"/>
      <c r="D528" s="8"/>
    </row>
    <row r="529" spans="1:4">
      <c r="A529" s="24"/>
      <c r="C529" s="8"/>
      <c r="D529" s="8"/>
    </row>
    <row r="530" spans="1:4">
      <c r="A530" s="24"/>
      <c r="C530" s="8"/>
      <c r="D530" s="8"/>
    </row>
    <row r="531" spans="1:4">
      <c r="A531" s="24"/>
      <c r="C531" s="8"/>
      <c r="D531" s="8"/>
    </row>
    <row r="532" spans="1:4">
      <c r="A532" s="24"/>
      <c r="C532" s="8"/>
      <c r="D532" s="8"/>
    </row>
    <row r="533" spans="1:4">
      <c r="A533" s="24"/>
      <c r="C533" s="8"/>
      <c r="D533" s="8"/>
    </row>
    <row r="534" spans="1:4">
      <c r="A534" s="24"/>
      <c r="C534" s="8"/>
      <c r="D534" s="8"/>
    </row>
    <row r="535" spans="1:4">
      <c r="A535" s="24"/>
      <c r="C535" s="8"/>
      <c r="D535" s="8"/>
    </row>
    <row r="536" spans="1:4">
      <c r="A536" s="24"/>
      <c r="C536" s="8"/>
      <c r="D536" s="8"/>
    </row>
    <row r="537" spans="1:4">
      <c r="A537" s="24"/>
      <c r="C537" s="8"/>
      <c r="D537" s="8"/>
    </row>
    <row r="538" spans="1:4">
      <c r="A538" s="24"/>
      <c r="C538" s="8"/>
      <c r="D538" s="8"/>
    </row>
    <row r="539" spans="1:4">
      <c r="A539" s="24"/>
      <c r="C539" s="8"/>
      <c r="D539" s="8"/>
    </row>
    <row r="540" spans="1:4">
      <c r="A540" s="24"/>
      <c r="C540" s="8"/>
      <c r="D540" s="8"/>
    </row>
    <row r="541" spans="1:4">
      <c r="A541" s="24"/>
      <c r="C541" s="8"/>
      <c r="D541" s="8"/>
    </row>
    <row r="542" spans="1:4">
      <c r="A542" s="24"/>
      <c r="C542" s="8"/>
      <c r="D542" s="8"/>
    </row>
    <row r="543" spans="1:4">
      <c r="A543" s="24"/>
      <c r="C543" s="8"/>
      <c r="D543" s="8"/>
    </row>
    <row r="544" spans="1:4">
      <c r="A544" s="24"/>
      <c r="C544" s="8"/>
      <c r="D544" s="8"/>
    </row>
    <row r="545" spans="1:4">
      <c r="A545" s="24"/>
      <c r="C545" s="8"/>
      <c r="D545" s="8"/>
    </row>
    <row r="546" spans="1:4">
      <c r="A546" s="24"/>
      <c r="C546" s="8"/>
      <c r="D546" s="8"/>
    </row>
    <row r="547" spans="1:4">
      <c r="A547" s="24"/>
      <c r="C547" s="8"/>
      <c r="D547" s="8"/>
    </row>
    <row r="548" spans="1:4">
      <c r="A548" s="24"/>
      <c r="C548" s="8"/>
      <c r="D548" s="8"/>
    </row>
    <row r="549" spans="1:4">
      <c r="A549" s="24"/>
      <c r="C549" s="8"/>
      <c r="D549" s="8"/>
    </row>
    <row r="550" spans="1:4">
      <c r="A550" s="24"/>
      <c r="C550" s="8"/>
      <c r="D550" s="8"/>
    </row>
    <row r="551" spans="1:4">
      <c r="A551" s="24"/>
      <c r="C551" s="8"/>
      <c r="D551" s="8"/>
    </row>
    <row r="552" spans="1:4">
      <c r="A552" s="24"/>
      <c r="C552" s="8"/>
      <c r="D552" s="8"/>
    </row>
    <row r="553" spans="1:4">
      <c r="A553" s="24"/>
      <c r="C553" s="8"/>
      <c r="D553" s="8"/>
    </row>
    <row r="554" spans="1:4">
      <c r="A554" s="24"/>
      <c r="C554" s="8"/>
      <c r="D554" s="8"/>
    </row>
    <row r="555" spans="1:4">
      <c r="A555" s="24"/>
      <c r="C555" s="8"/>
      <c r="D555" s="8"/>
    </row>
    <row r="556" spans="1:4">
      <c r="A556" s="24"/>
      <c r="C556" s="8"/>
      <c r="D556" s="8"/>
    </row>
    <row r="557" spans="1:4">
      <c r="A557" s="24"/>
      <c r="C557" s="8"/>
      <c r="D557" s="8"/>
    </row>
    <row r="558" spans="1:4">
      <c r="A558" s="24"/>
      <c r="C558" s="8"/>
      <c r="D558" s="8"/>
    </row>
    <row r="559" spans="1:4">
      <c r="A559" s="24"/>
      <c r="C559" s="8"/>
      <c r="D559" s="8"/>
    </row>
    <row r="560" spans="1:4">
      <c r="A560" s="24"/>
      <c r="C560" s="8"/>
      <c r="D560" s="8"/>
    </row>
    <row r="561" spans="1:4">
      <c r="A561" s="24"/>
      <c r="C561" s="8"/>
      <c r="D561" s="8"/>
    </row>
    <row r="562" spans="1:4">
      <c r="A562" s="24"/>
      <c r="C562" s="8"/>
      <c r="D562" s="8"/>
    </row>
    <row r="563" spans="1:4">
      <c r="A563" s="24"/>
      <c r="C563" s="8"/>
      <c r="D563" s="8"/>
    </row>
    <row r="564" spans="1:4">
      <c r="A564" s="24"/>
      <c r="C564" s="8"/>
      <c r="D564" s="8"/>
    </row>
    <row r="565" spans="1:4">
      <c r="A565" s="24"/>
      <c r="C565" s="8"/>
      <c r="D565" s="8"/>
    </row>
    <row r="566" spans="1:4">
      <c r="A566" s="24"/>
      <c r="C566" s="8"/>
      <c r="D566" s="8"/>
    </row>
    <row r="567" spans="1:4">
      <c r="A567" s="24"/>
      <c r="C567" s="8"/>
      <c r="D567" s="8"/>
    </row>
    <row r="568" spans="1:4">
      <c r="A568" s="24"/>
      <c r="C568" s="8"/>
      <c r="D568" s="8"/>
    </row>
    <row r="569" spans="1:4">
      <c r="A569" s="24"/>
      <c r="C569" s="8"/>
      <c r="D569" s="8"/>
    </row>
    <row r="570" spans="1:4">
      <c r="A570" s="24"/>
      <c r="C570" s="8"/>
      <c r="D570" s="8"/>
    </row>
    <row r="571" spans="1:4">
      <c r="A571" s="24"/>
      <c r="C571" s="8"/>
      <c r="D571" s="8"/>
    </row>
    <row r="572" spans="1:4">
      <c r="A572" s="24"/>
      <c r="C572" s="8"/>
      <c r="D572" s="8"/>
    </row>
    <row r="573" spans="1:4">
      <c r="A573" s="24"/>
      <c r="C573" s="8"/>
      <c r="D573" s="8"/>
    </row>
    <row r="574" spans="1:4">
      <c r="A574" s="24"/>
      <c r="C574" s="8"/>
      <c r="D574" s="8"/>
    </row>
    <row r="575" spans="1:4">
      <c r="A575" s="24"/>
      <c r="C575" s="8"/>
      <c r="D575" s="8"/>
    </row>
    <row r="576" spans="1:4">
      <c r="A576" s="24"/>
      <c r="C576" s="8"/>
      <c r="D576" s="8"/>
    </row>
    <row r="577" spans="1:4">
      <c r="A577" s="24"/>
      <c r="C577" s="8"/>
      <c r="D577" s="8"/>
    </row>
    <row r="578" spans="1:4">
      <c r="A578" s="24"/>
      <c r="C578" s="8"/>
      <c r="D578" s="8"/>
    </row>
    <row r="579" spans="1:4">
      <c r="A579" s="24"/>
      <c r="C579" s="8"/>
      <c r="D579" s="8"/>
    </row>
    <row r="580" spans="1:4">
      <c r="A580" s="24"/>
      <c r="C580" s="8"/>
      <c r="D580" s="8"/>
    </row>
    <row r="581" spans="1:4">
      <c r="A581" s="24"/>
      <c r="C581" s="8"/>
      <c r="D581" s="8"/>
    </row>
    <row r="582" spans="1:4">
      <c r="A582" s="24"/>
      <c r="C582" s="8"/>
      <c r="D582" s="8"/>
    </row>
    <row r="583" spans="1:4">
      <c r="A583" s="24"/>
      <c r="C583" s="8"/>
      <c r="D583" s="8"/>
    </row>
    <row r="584" spans="1:4">
      <c r="A584" s="24"/>
      <c r="C584" s="8"/>
      <c r="D584" s="8"/>
    </row>
    <row r="585" spans="1:4">
      <c r="A585" s="24"/>
      <c r="C585" s="8"/>
      <c r="D585" s="8"/>
    </row>
    <row r="586" spans="1:4">
      <c r="A586" s="24"/>
      <c r="C586" s="8"/>
      <c r="D586" s="8"/>
    </row>
    <row r="587" spans="1:4">
      <c r="A587" s="24"/>
      <c r="C587" s="8"/>
      <c r="D587" s="8"/>
    </row>
    <row r="588" spans="1:4">
      <c r="A588" s="24"/>
      <c r="C588" s="8"/>
      <c r="D588" s="8"/>
    </row>
    <row r="589" spans="1:4">
      <c r="A589" s="24"/>
      <c r="C589" s="8"/>
      <c r="D589" s="8"/>
    </row>
    <row r="590" spans="1:4">
      <c r="A590" s="24"/>
      <c r="C590" s="8"/>
      <c r="D590" s="8"/>
    </row>
    <row r="591" spans="1:4">
      <c r="A591" s="24"/>
      <c r="C591" s="8"/>
      <c r="D591" s="8"/>
    </row>
    <row r="592" spans="1:4">
      <c r="A592" s="24"/>
      <c r="C592" s="8"/>
      <c r="D592" s="8"/>
    </row>
    <row r="593" spans="1:4">
      <c r="A593" s="24"/>
      <c r="C593" s="8"/>
      <c r="D593" s="8"/>
    </row>
    <row r="594" spans="1:4">
      <c r="A594" s="24"/>
      <c r="C594" s="8"/>
      <c r="D594" s="8"/>
    </row>
    <row r="595" spans="1:4">
      <c r="A595" s="24"/>
      <c r="C595" s="8"/>
      <c r="D595" s="8"/>
    </row>
    <row r="596" spans="1:4">
      <c r="A596" s="24"/>
      <c r="C596" s="8"/>
      <c r="D596" s="8"/>
    </row>
    <row r="597" spans="1:4">
      <c r="A597" s="24"/>
      <c r="C597" s="8"/>
      <c r="D597" s="8"/>
    </row>
    <row r="598" spans="1:4">
      <c r="A598" s="24"/>
      <c r="C598" s="8"/>
      <c r="D598" s="8"/>
    </row>
    <row r="599" spans="1:4">
      <c r="A599" s="24"/>
      <c r="C599" s="8"/>
      <c r="D599" s="8"/>
    </row>
    <row r="600" spans="1:4">
      <c r="A600" s="24"/>
      <c r="C600" s="8"/>
      <c r="D600" s="8"/>
    </row>
    <row r="601" spans="1:4">
      <c r="A601" s="24"/>
      <c r="C601" s="8"/>
      <c r="D601" s="8"/>
    </row>
    <row r="602" spans="1:4">
      <c r="A602" s="24"/>
      <c r="C602" s="8"/>
      <c r="D602" s="8"/>
    </row>
    <row r="603" spans="1:4">
      <c r="A603" s="24"/>
      <c r="C603" s="8"/>
      <c r="D603" s="8"/>
    </row>
    <row r="604" spans="1:4">
      <c r="A604" s="24"/>
      <c r="C604" s="8"/>
      <c r="D604" s="8"/>
    </row>
    <row r="605" spans="1:4">
      <c r="A605" s="24"/>
      <c r="C605" s="8"/>
      <c r="D605" s="8"/>
    </row>
    <row r="606" spans="1:4">
      <c r="A606" s="24"/>
      <c r="C606" s="8"/>
      <c r="D606" s="8"/>
    </row>
    <row r="607" spans="1:4">
      <c r="A607" s="24"/>
      <c r="C607" s="8"/>
      <c r="D607" s="8"/>
    </row>
    <row r="608" spans="1:4">
      <c r="A608" s="24"/>
      <c r="C608" s="8"/>
      <c r="D608" s="8"/>
    </row>
    <row r="609" spans="1:4">
      <c r="A609" s="24"/>
      <c r="C609" s="8"/>
      <c r="D609" s="8"/>
    </row>
    <row r="610" spans="1:4">
      <c r="A610" s="24"/>
      <c r="C610" s="8"/>
      <c r="D610" s="8"/>
    </row>
    <row r="611" spans="1:4">
      <c r="A611" s="24"/>
      <c r="C611" s="8"/>
      <c r="D611" s="8"/>
    </row>
    <row r="612" spans="1:4">
      <c r="A612" s="24"/>
      <c r="C612" s="8"/>
      <c r="D612" s="8"/>
    </row>
    <row r="613" spans="1:4">
      <c r="A613" s="24"/>
      <c r="C613" s="8"/>
      <c r="D613" s="8"/>
    </row>
    <row r="614" spans="1:4">
      <c r="A614" s="24"/>
      <c r="C614" s="8"/>
      <c r="D614" s="8"/>
    </row>
    <row r="615" spans="1:4">
      <c r="A615" s="24"/>
      <c r="C615" s="8"/>
      <c r="D615" s="8"/>
    </row>
    <row r="616" spans="1:4">
      <c r="A616" s="24"/>
      <c r="C616" s="8"/>
      <c r="D616" s="8"/>
    </row>
    <row r="617" spans="1:4">
      <c r="A617" s="24"/>
      <c r="C617" s="8"/>
      <c r="D617" s="8"/>
    </row>
    <row r="618" spans="1:4">
      <c r="A618" s="24"/>
      <c r="C618" s="8"/>
      <c r="D618" s="8"/>
    </row>
    <row r="619" spans="1:4">
      <c r="A619" s="24"/>
      <c r="C619" s="8"/>
      <c r="D619" s="8"/>
    </row>
    <row r="620" spans="1:4">
      <c r="A620" s="24"/>
      <c r="C620" s="8"/>
      <c r="D620" s="8"/>
    </row>
    <row r="621" spans="1:4">
      <c r="A621" s="24"/>
      <c r="C621" s="8"/>
      <c r="D621" s="8"/>
    </row>
    <row r="622" spans="1:4">
      <c r="A622" s="24"/>
      <c r="C622" s="8"/>
      <c r="D622" s="8"/>
    </row>
    <row r="623" spans="1:4">
      <c r="A623" s="24"/>
      <c r="C623" s="8"/>
      <c r="D623" s="8"/>
    </row>
    <row r="624" spans="1:4">
      <c r="A624" s="24"/>
      <c r="C624" s="8"/>
      <c r="D624" s="8"/>
    </row>
    <row r="625" spans="1:4">
      <c r="A625" s="24"/>
      <c r="C625" s="8"/>
      <c r="D625" s="8"/>
    </row>
    <row r="626" spans="1:4">
      <c r="A626" s="24"/>
      <c r="C626" s="8"/>
      <c r="D626" s="8"/>
    </row>
    <row r="627" spans="1:4">
      <c r="A627" s="24"/>
      <c r="C627" s="8"/>
      <c r="D627" s="8"/>
    </row>
    <row r="628" spans="1:4">
      <c r="A628" s="24"/>
      <c r="C628" s="8"/>
      <c r="D628" s="8"/>
    </row>
    <row r="629" spans="1:4">
      <c r="A629" s="24"/>
      <c r="C629" s="8"/>
      <c r="D629" s="8"/>
    </row>
    <row r="630" spans="1:4">
      <c r="A630" s="24"/>
      <c r="C630" s="8"/>
      <c r="D630" s="8"/>
    </row>
    <row r="631" spans="1:4">
      <c r="A631" s="24"/>
      <c r="C631" s="8"/>
      <c r="D631" s="8"/>
    </row>
    <row r="632" spans="1:4">
      <c r="A632" s="24"/>
      <c r="C632" s="8"/>
      <c r="D632" s="8"/>
    </row>
    <row r="633" spans="1:4">
      <c r="A633" s="24"/>
      <c r="C633" s="8"/>
      <c r="D633" s="8"/>
    </row>
    <row r="634" spans="1:4">
      <c r="A634" s="24"/>
      <c r="C634" s="8"/>
      <c r="D634" s="8"/>
    </row>
    <row r="635" spans="1:4">
      <c r="A635" s="24"/>
      <c r="C635" s="8"/>
      <c r="D635" s="8"/>
    </row>
    <row r="636" spans="1:4">
      <c r="A636" s="24"/>
      <c r="C636" s="8"/>
      <c r="D636" s="8"/>
    </row>
    <row r="637" spans="1:4">
      <c r="A637" s="24"/>
      <c r="C637" s="8"/>
      <c r="D637" s="8"/>
    </row>
    <row r="638" spans="1:4">
      <c r="A638" s="24"/>
      <c r="C638" s="8"/>
      <c r="D638" s="8"/>
    </row>
    <row r="639" spans="1:4">
      <c r="A639" s="24"/>
      <c r="C639" s="8"/>
      <c r="D639" s="8"/>
    </row>
    <row r="640" spans="1:4">
      <c r="A640" s="24"/>
      <c r="C640" s="8"/>
      <c r="D640" s="8"/>
    </row>
    <row r="641" spans="1:4">
      <c r="A641" s="24"/>
      <c r="C641" s="8"/>
      <c r="D641" s="8"/>
    </row>
    <row r="642" spans="1:4">
      <c r="A642" s="24"/>
      <c r="C642" s="8"/>
      <c r="D642" s="8"/>
    </row>
    <row r="643" spans="1:4">
      <c r="A643" s="24"/>
      <c r="C643" s="8"/>
      <c r="D643" s="8"/>
    </row>
    <row r="644" spans="1:4">
      <c r="A644" s="24"/>
      <c r="C644" s="8"/>
      <c r="D644" s="8"/>
    </row>
    <row r="645" spans="1:4">
      <c r="A645" s="24"/>
      <c r="C645" s="8"/>
      <c r="D645" s="8"/>
    </row>
    <row r="646" spans="1:4">
      <c r="A646" s="24"/>
      <c r="C646" s="8"/>
      <c r="D646" s="8"/>
    </row>
    <row r="647" spans="1:4">
      <c r="A647" s="24"/>
      <c r="C647" s="8"/>
      <c r="D647" s="8"/>
    </row>
    <row r="648" spans="1:4">
      <c r="A648" s="24"/>
      <c r="C648" s="8"/>
      <c r="D648" s="8"/>
    </row>
    <row r="649" spans="1:4">
      <c r="A649" s="24"/>
      <c r="C649" s="8"/>
      <c r="D649" s="8"/>
    </row>
    <row r="650" spans="1:4">
      <c r="A650" s="24"/>
      <c r="C650" s="8"/>
      <c r="D650" s="8"/>
    </row>
    <row r="651" spans="1:4">
      <c r="A651" s="24"/>
      <c r="C651" s="8"/>
      <c r="D651" s="8"/>
    </row>
    <row r="652" spans="1:4">
      <c r="A652" s="24"/>
      <c r="C652" s="8"/>
      <c r="D652" s="8"/>
    </row>
    <row r="653" spans="1:4">
      <c r="A653" s="24"/>
      <c r="C653" s="8"/>
      <c r="D653" s="8"/>
    </row>
    <row r="654" spans="1:4">
      <c r="A654" s="24"/>
      <c r="C654" s="8"/>
      <c r="D654" s="8"/>
    </row>
    <row r="655" spans="1:4">
      <c r="A655" s="24"/>
      <c r="C655" s="8"/>
      <c r="D655" s="8"/>
    </row>
    <row r="656" spans="1:4">
      <c r="A656" s="24"/>
      <c r="C656" s="8"/>
      <c r="D656" s="8"/>
    </row>
    <row r="657" spans="1:4">
      <c r="A657" s="24"/>
      <c r="C657" s="8"/>
      <c r="D657" s="8"/>
    </row>
    <row r="658" spans="1:4">
      <c r="A658" s="24"/>
      <c r="C658" s="8"/>
      <c r="D658" s="8"/>
    </row>
    <row r="659" spans="1:4">
      <c r="A659" s="24"/>
      <c r="C659" s="8"/>
      <c r="D659" s="8"/>
    </row>
    <row r="660" spans="1:4">
      <c r="A660" s="24"/>
      <c r="C660" s="8"/>
      <c r="D660" s="8"/>
    </row>
    <row r="661" spans="1:4">
      <c r="A661" s="24"/>
      <c r="C661" s="8"/>
      <c r="D661" s="8"/>
    </row>
    <row r="662" spans="1:4">
      <c r="A662" s="24"/>
      <c r="C662" s="8"/>
      <c r="D662" s="8"/>
    </row>
    <row r="663" spans="1:4">
      <c r="A663" s="24"/>
      <c r="C663" s="8"/>
      <c r="D663" s="8"/>
    </row>
    <row r="664" spans="1:4">
      <c r="A664" s="24"/>
      <c r="C664" s="8"/>
      <c r="D664" s="8"/>
    </row>
    <row r="665" spans="1:4">
      <c r="A665" s="24"/>
      <c r="C665" s="8"/>
      <c r="D665" s="8"/>
    </row>
    <row r="666" spans="1:4">
      <c r="A666" s="24"/>
      <c r="C666" s="8"/>
      <c r="D666" s="8"/>
    </row>
    <row r="667" spans="1:4">
      <c r="A667" s="24"/>
      <c r="C667" s="8"/>
      <c r="D667" s="8"/>
    </row>
    <row r="668" spans="1:4">
      <c r="A668" s="24"/>
      <c r="C668" s="8"/>
      <c r="D668" s="8"/>
    </row>
    <row r="669" spans="1:4">
      <c r="A669" s="24"/>
      <c r="C669" s="8"/>
      <c r="D669" s="8"/>
    </row>
    <row r="670" spans="1:4">
      <c r="A670" s="24"/>
      <c r="C670" s="8"/>
      <c r="D670" s="8"/>
    </row>
    <row r="671" spans="1:4">
      <c r="A671" s="24"/>
      <c r="C671" s="8"/>
      <c r="D671" s="8"/>
    </row>
    <row r="672" spans="1:4">
      <c r="A672" s="24"/>
      <c r="C672" s="8"/>
      <c r="D672" s="8"/>
    </row>
    <row r="673" spans="1:4">
      <c r="A673" s="24"/>
      <c r="C673" s="8"/>
      <c r="D673" s="8"/>
    </row>
    <row r="674" spans="1:4">
      <c r="A674" s="24"/>
      <c r="C674" s="8"/>
      <c r="D674" s="8"/>
    </row>
    <row r="675" spans="1:4">
      <c r="A675" s="24"/>
      <c r="C675" s="8"/>
      <c r="D675" s="8"/>
    </row>
    <row r="676" spans="1:4">
      <c r="A676" s="24"/>
      <c r="C676" s="8"/>
      <c r="D676" s="8"/>
    </row>
    <row r="677" spans="1:4">
      <c r="A677" s="24"/>
      <c r="C677" s="8"/>
      <c r="D677" s="8"/>
    </row>
    <row r="678" spans="1:4">
      <c r="A678" s="24"/>
      <c r="C678" s="8"/>
      <c r="D678" s="8"/>
    </row>
    <row r="679" spans="1:4">
      <c r="A679" s="24"/>
      <c r="C679" s="8"/>
      <c r="D679" s="8"/>
    </row>
    <row r="680" spans="1:4">
      <c r="A680" s="24"/>
      <c r="C680" s="8"/>
      <c r="D680" s="8"/>
    </row>
    <row r="681" spans="1:4">
      <c r="A681" s="24"/>
      <c r="C681" s="8"/>
      <c r="D681" s="8"/>
    </row>
    <row r="682" spans="1:4">
      <c r="A682" s="24"/>
      <c r="C682" s="8"/>
      <c r="D682" s="8"/>
    </row>
    <row r="683" spans="1:4">
      <c r="A683" s="24"/>
      <c r="C683" s="8"/>
      <c r="D683" s="8"/>
    </row>
    <row r="684" spans="1:4">
      <c r="A684" s="24"/>
      <c r="C684" s="8"/>
      <c r="D684" s="8"/>
    </row>
    <row r="685" spans="1:4">
      <c r="A685" s="24"/>
      <c r="C685" s="8"/>
      <c r="D685" s="8"/>
    </row>
    <row r="686" spans="1:4">
      <c r="A686" s="24"/>
      <c r="C686" s="8"/>
      <c r="D686" s="8"/>
    </row>
    <row r="687" spans="1:4">
      <c r="A687" s="24"/>
      <c r="C687" s="8"/>
      <c r="D687" s="8"/>
    </row>
    <row r="688" spans="1:4">
      <c r="A688" s="24"/>
      <c r="C688" s="8"/>
      <c r="D688" s="8"/>
    </row>
    <row r="689" spans="1:4">
      <c r="A689" s="24"/>
      <c r="C689" s="8"/>
      <c r="D689" s="8"/>
    </row>
    <row r="690" spans="1:4">
      <c r="A690" s="24"/>
      <c r="C690" s="8"/>
      <c r="D690" s="8"/>
    </row>
    <row r="691" spans="1:4">
      <c r="A691" s="24"/>
      <c r="C691" s="8"/>
      <c r="D691" s="8"/>
    </row>
    <row r="692" spans="1:4">
      <c r="A692" s="24"/>
      <c r="C692" s="8"/>
      <c r="D692" s="8"/>
    </row>
    <row r="693" spans="1:4">
      <c r="A693" s="24"/>
      <c r="C693" s="8"/>
      <c r="D693" s="8"/>
    </row>
    <row r="694" spans="1:4">
      <c r="A694" s="24"/>
      <c r="C694" s="8"/>
      <c r="D694" s="8"/>
    </row>
    <row r="695" spans="1:4">
      <c r="A695" s="24"/>
      <c r="C695" s="8"/>
      <c r="D695" s="8"/>
    </row>
    <row r="696" spans="1:4">
      <c r="A696" s="24"/>
      <c r="C696" s="8"/>
      <c r="D696" s="8"/>
    </row>
    <row r="697" spans="1:4">
      <c r="A697" s="24"/>
      <c r="C697" s="8"/>
      <c r="D697" s="8"/>
    </row>
    <row r="698" spans="1:4">
      <c r="A698" s="24"/>
      <c r="C698" s="8"/>
      <c r="D698" s="8"/>
    </row>
    <row r="699" spans="1:4">
      <c r="A699" s="24"/>
      <c r="C699" s="8"/>
      <c r="D699" s="8"/>
    </row>
    <row r="700" spans="1:4">
      <c r="A700" s="24"/>
      <c r="C700" s="8"/>
      <c r="D700" s="8"/>
    </row>
    <row r="701" spans="1:4">
      <c r="A701" s="24"/>
      <c r="C701" s="8"/>
      <c r="D701" s="8"/>
    </row>
    <row r="702" spans="1:4">
      <c r="A702" s="24"/>
      <c r="C702" s="8"/>
      <c r="D702" s="8"/>
    </row>
    <row r="703" spans="1:4">
      <c r="A703" s="24"/>
      <c r="C703" s="8"/>
      <c r="D703" s="8"/>
    </row>
    <row r="704" spans="1:4">
      <c r="A704" s="24"/>
      <c r="C704" s="8"/>
      <c r="D704" s="8"/>
    </row>
    <row r="705" spans="1:4">
      <c r="A705" s="24"/>
      <c r="C705" s="8"/>
      <c r="D705" s="8"/>
    </row>
    <row r="706" spans="1:4">
      <c r="A706" s="24"/>
      <c r="C706" s="8"/>
      <c r="D706" s="8"/>
    </row>
    <row r="707" spans="1:4">
      <c r="A707" s="24"/>
      <c r="C707" s="8"/>
      <c r="D707" s="8"/>
    </row>
    <row r="708" spans="1:4">
      <c r="A708" s="24"/>
      <c r="C708" s="8"/>
      <c r="D708" s="8"/>
    </row>
    <row r="709" spans="1:4">
      <c r="A709" s="24"/>
      <c r="C709" s="8"/>
      <c r="D709" s="8"/>
    </row>
    <row r="710" spans="1:4">
      <c r="A710" s="24"/>
      <c r="C710" s="8"/>
      <c r="D710" s="8"/>
    </row>
    <row r="711" spans="1:4">
      <c r="A711" s="24"/>
      <c r="C711" s="8"/>
      <c r="D711" s="8"/>
    </row>
    <row r="712" spans="1:4">
      <c r="A712" s="24"/>
      <c r="C712" s="8"/>
      <c r="D712" s="8"/>
    </row>
    <row r="713" spans="1:4">
      <c r="A713" s="24"/>
      <c r="C713" s="8"/>
      <c r="D713" s="8"/>
    </row>
    <row r="714" spans="1:4">
      <c r="A714" s="24"/>
      <c r="C714" s="8"/>
      <c r="D714" s="8"/>
    </row>
    <row r="715" spans="1:4">
      <c r="A715" s="24"/>
      <c r="C715" s="8"/>
      <c r="D715" s="8"/>
    </row>
    <row r="716" spans="1:4">
      <c r="A716" s="24"/>
      <c r="C716" s="8"/>
      <c r="D716" s="8"/>
    </row>
    <row r="717" spans="1:4">
      <c r="A717" s="24"/>
      <c r="C717" s="8"/>
      <c r="D717" s="8"/>
    </row>
    <row r="718" spans="1:4">
      <c r="A718" s="24"/>
      <c r="C718" s="8"/>
      <c r="D718" s="8"/>
    </row>
    <row r="719" spans="1:4">
      <c r="A719" s="24"/>
      <c r="C719" s="8"/>
      <c r="D719" s="8"/>
    </row>
    <row r="720" spans="1:4">
      <c r="A720" s="24"/>
      <c r="C720" s="8"/>
      <c r="D720" s="8"/>
    </row>
    <row r="721" spans="1:4">
      <c r="A721" s="24"/>
      <c r="C721" s="8"/>
      <c r="D721" s="8"/>
    </row>
    <row r="722" spans="1:4">
      <c r="A722" s="24"/>
      <c r="C722" s="8"/>
      <c r="D722" s="8"/>
    </row>
    <row r="723" spans="1:4">
      <c r="A723" s="24"/>
      <c r="C723" s="8"/>
      <c r="D723" s="8"/>
    </row>
    <row r="724" spans="1:4">
      <c r="A724" s="24"/>
      <c r="C724" s="8"/>
      <c r="D724" s="8"/>
    </row>
    <row r="725" spans="1:4">
      <c r="A725" s="24"/>
      <c r="C725" s="8"/>
      <c r="D725" s="8"/>
    </row>
    <row r="726" spans="1:4">
      <c r="A726" s="24"/>
      <c r="C726" s="8"/>
      <c r="D726" s="8"/>
    </row>
    <row r="727" spans="1:4">
      <c r="A727" s="24"/>
      <c r="C727" s="8"/>
      <c r="D727" s="8"/>
    </row>
    <row r="728" spans="1:4">
      <c r="A728" s="24"/>
      <c r="C728" s="8"/>
      <c r="D728" s="8"/>
    </row>
    <row r="729" spans="1:4">
      <c r="A729" s="24"/>
      <c r="C729" s="8"/>
      <c r="D729" s="8"/>
    </row>
    <row r="730" spans="1:4">
      <c r="A730" s="24"/>
      <c r="C730" s="8"/>
      <c r="D730" s="8"/>
    </row>
    <row r="731" spans="1:4">
      <c r="A731" s="24"/>
      <c r="C731" s="8"/>
      <c r="D731" s="8"/>
    </row>
    <row r="732" spans="1:4">
      <c r="A732" s="24"/>
      <c r="C732" s="8"/>
      <c r="D732" s="8"/>
    </row>
    <row r="733" spans="1:4">
      <c r="A733" s="24"/>
      <c r="C733" s="8"/>
      <c r="D733" s="8"/>
    </row>
    <row r="734" spans="1:4">
      <c r="A734" s="24"/>
      <c r="C734" s="8"/>
      <c r="D734" s="8"/>
    </row>
    <row r="735" spans="1:4">
      <c r="A735" s="24"/>
      <c r="C735" s="8"/>
      <c r="D735" s="8"/>
    </row>
    <row r="736" spans="1:4">
      <c r="A736" s="24"/>
      <c r="C736" s="8"/>
      <c r="D736" s="8"/>
    </row>
    <row r="737" spans="1:4">
      <c r="A737" s="24"/>
      <c r="C737" s="8"/>
      <c r="D737" s="8"/>
    </row>
    <row r="738" spans="1:4">
      <c r="A738" s="24"/>
      <c r="C738" s="8"/>
      <c r="D738" s="8"/>
    </row>
    <row r="739" spans="1:4">
      <c r="A739" s="24"/>
      <c r="C739" s="8"/>
      <c r="D739" s="8"/>
    </row>
    <row r="740" spans="1:4">
      <c r="A740" s="24"/>
      <c r="C740" s="8"/>
      <c r="D740" s="8"/>
    </row>
    <row r="741" spans="1:4">
      <c r="A741" s="24"/>
      <c r="C741" s="8"/>
      <c r="D741" s="8"/>
    </row>
    <row r="742" spans="1:4">
      <c r="A742" s="24"/>
      <c r="C742" s="8"/>
      <c r="D742" s="8"/>
    </row>
    <row r="743" spans="1:4">
      <c r="A743" s="24"/>
      <c r="C743" s="8"/>
      <c r="D743" s="8"/>
    </row>
    <row r="744" spans="1:4">
      <c r="A744" s="24"/>
      <c r="C744" s="8"/>
      <c r="D744" s="8"/>
    </row>
    <row r="745" spans="1:4">
      <c r="A745" s="24"/>
      <c r="C745" s="8"/>
      <c r="D745" s="8"/>
    </row>
    <row r="746" spans="1:4">
      <c r="A746" s="24"/>
      <c r="C746" s="8"/>
      <c r="D746" s="8"/>
    </row>
    <row r="747" spans="1:4">
      <c r="A747" s="24"/>
      <c r="C747" s="8"/>
      <c r="D747" s="8"/>
    </row>
    <row r="748" spans="1:4">
      <c r="A748" s="24"/>
      <c r="C748" s="8"/>
      <c r="D748" s="8"/>
    </row>
    <row r="749" spans="1:4">
      <c r="A749" s="24"/>
      <c r="C749" s="8"/>
      <c r="D749" s="8"/>
    </row>
    <row r="750" spans="1:4">
      <c r="A750" s="24"/>
      <c r="C750" s="8"/>
      <c r="D750" s="8"/>
    </row>
    <row r="751" spans="1:4">
      <c r="A751" s="24"/>
      <c r="C751" s="8"/>
      <c r="D751" s="8"/>
    </row>
    <row r="752" spans="1:4">
      <c r="A752" s="24"/>
      <c r="C752" s="8"/>
      <c r="D752" s="8"/>
    </row>
    <row r="753" spans="1:4">
      <c r="A753" s="24"/>
      <c r="C753" s="8"/>
      <c r="D753" s="8"/>
    </row>
    <row r="754" spans="1:4">
      <c r="A754" s="24"/>
      <c r="C754" s="8"/>
      <c r="D754" s="8"/>
    </row>
    <row r="755" spans="1:4">
      <c r="A755" s="24"/>
      <c r="C755" s="8"/>
      <c r="D755" s="8"/>
    </row>
    <row r="756" spans="1:4">
      <c r="A756" s="24"/>
      <c r="C756" s="8"/>
      <c r="D756" s="8"/>
    </row>
    <row r="757" spans="1:4">
      <c r="A757" s="24"/>
      <c r="C757" s="8"/>
      <c r="D757" s="8"/>
    </row>
    <row r="758" spans="1:4">
      <c r="A758" s="24"/>
      <c r="C758" s="8"/>
      <c r="D758" s="8"/>
    </row>
    <row r="759" spans="1:4">
      <c r="A759" s="24"/>
      <c r="C759" s="8"/>
      <c r="D759" s="8"/>
    </row>
    <row r="760" spans="1:4">
      <c r="A760" s="24"/>
      <c r="C760" s="8"/>
      <c r="D760" s="8"/>
    </row>
    <row r="761" spans="1:4">
      <c r="A761" s="24"/>
      <c r="C761" s="8"/>
      <c r="D761" s="8"/>
    </row>
    <row r="762" spans="1:4">
      <c r="A762" s="24"/>
      <c r="C762" s="8"/>
      <c r="D762" s="8"/>
    </row>
    <row r="763" spans="1:4">
      <c r="A763" s="24"/>
      <c r="C763" s="8"/>
      <c r="D763" s="8"/>
    </row>
    <row r="764" spans="1:4">
      <c r="A764" s="24"/>
      <c r="C764" s="8"/>
      <c r="D764" s="8"/>
    </row>
    <row r="765" spans="1:4">
      <c r="A765" s="24"/>
      <c r="C765" s="8"/>
      <c r="D765" s="8"/>
    </row>
    <row r="766" spans="1:4">
      <c r="A766" s="24"/>
      <c r="C766" s="8"/>
      <c r="D766" s="8"/>
    </row>
    <row r="767" spans="1:4">
      <c r="A767" s="24"/>
      <c r="C767" s="8"/>
      <c r="D767" s="8"/>
    </row>
    <row r="768" spans="1:4">
      <c r="A768" s="24"/>
      <c r="C768" s="8"/>
      <c r="D768" s="8"/>
    </row>
    <row r="769" spans="1:4">
      <c r="A769" s="24"/>
      <c r="C769" s="8"/>
      <c r="D769" s="8"/>
    </row>
    <row r="770" spans="1:4">
      <c r="A770" s="24"/>
      <c r="C770" s="8"/>
      <c r="D770" s="8"/>
    </row>
    <row r="771" spans="1:4">
      <c r="A771" s="24"/>
      <c r="C771" s="8"/>
      <c r="D771" s="8"/>
    </row>
    <row r="772" spans="1:4">
      <c r="A772" s="24"/>
      <c r="C772" s="8"/>
      <c r="D772" s="8"/>
    </row>
    <row r="773" spans="1:4">
      <c r="A773" s="24"/>
      <c r="C773" s="8"/>
      <c r="D773" s="8"/>
    </row>
    <row r="774" spans="1:4">
      <c r="A774" s="24"/>
      <c r="C774" s="8"/>
      <c r="D774" s="8"/>
    </row>
    <row r="775" spans="1:4">
      <c r="A775" s="24"/>
      <c r="C775" s="8"/>
      <c r="D775" s="8"/>
    </row>
    <row r="776" spans="1:4">
      <c r="A776" s="24"/>
      <c r="C776" s="8"/>
      <c r="D776" s="8"/>
    </row>
    <row r="777" spans="1:4">
      <c r="A777" s="24"/>
      <c r="C777" s="8"/>
      <c r="D777" s="8"/>
    </row>
    <row r="778" spans="1:4">
      <c r="A778" s="24"/>
      <c r="C778" s="8"/>
      <c r="D778" s="8"/>
    </row>
    <row r="779" spans="1:4">
      <c r="A779" s="24"/>
      <c r="C779" s="8"/>
      <c r="D779" s="8"/>
    </row>
    <row r="780" spans="1:4">
      <c r="A780" s="24"/>
      <c r="C780" s="8"/>
      <c r="D780" s="8"/>
    </row>
    <row r="781" spans="1:4">
      <c r="A781" s="24"/>
      <c r="C781" s="8"/>
      <c r="D781" s="8"/>
    </row>
    <row r="782" spans="1:4">
      <c r="A782" s="24"/>
      <c r="C782" s="8"/>
      <c r="D782" s="8"/>
    </row>
    <row r="783" spans="1:4">
      <c r="A783" s="24"/>
      <c r="C783" s="8"/>
      <c r="D783" s="8"/>
    </row>
    <row r="784" spans="1:4">
      <c r="A784" s="24"/>
      <c r="C784" s="8"/>
      <c r="D784" s="8"/>
    </row>
    <row r="785" spans="1:4">
      <c r="A785" s="24"/>
      <c r="C785" s="8"/>
      <c r="D785" s="8"/>
    </row>
    <row r="786" spans="1:4">
      <c r="A786" s="24"/>
      <c r="C786" s="8"/>
      <c r="D786" s="8"/>
    </row>
    <row r="787" spans="1:4">
      <c r="A787" s="24"/>
      <c r="C787" s="8"/>
      <c r="D787" s="8"/>
    </row>
    <row r="788" spans="1:4">
      <c r="A788" s="24"/>
      <c r="C788" s="8"/>
      <c r="D788" s="8"/>
    </row>
    <row r="789" spans="1:4">
      <c r="A789" s="24"/>
      <c r="C789" s="8"/>
      <c r="D789" s="8"/>
    </row>
    <row r="790" spans="1:4">
      <c r="A790" s="24"/>
      <c r="C790" s="8"/>
      <c r="D790" s="8"/>
    </row>
    <row r="791" spans="1:4">
      <c r="A791" s="24"/>
      <c r="C791" s="8"/>
      <c r="D791" s="8"/>
    </row>
    <row r="792" spans="1:4">
      <c r="A792" s="24"/>
      <c r="C792" s="8"/>
      <c r="D792" s="8"/>
    </row>
    <row r="793" spans="1:4">
      <c r="A793" s="24"/>
      <c r="C793" s="8"/>
      <c r="D793" s="8"/>
    </row>
    <row r="794" spans="1:4">
      <c r="A794" s="24"/>
      <c r="C794" s="8"/>
      <c r="D794" s="8"/>
    </row>
    <row r="795" spans="1:4">
      <c r="A795" s="24"/>
      <c r="C795" s="8"/>
      <c r="D795" s="8"/>
    </row>
    <row r="796" spans="1:4">
      <c r="A796" s="24"/>
      <c r="C796" s="8"/>
      <c r="D796" s="8"/>
    </row>
    <row r="797" spans="1:4">
      <c r="A797" s="24"/>
      <c r="C797" s="8"/>
      <c r="D797" s="8"/>
    </row>
    <row r="798" spans="1:4">
      <c r="A798" s="24"/>
      <c r="C798" s="8"/>
      <c r="D798" s="8"/>
    </row>
    <row r="799" spans="1:4">
      <c r="A799" s="24"/>
      <c r="C799" s="8"/>
      <c r="D799" s="8"/>
    </row>
    <row r="800" spans="1:4">
      <c r="A800" s="24"/>
      <c r="C800" s="8"/>
      <c r="D800" s="8"/>
    </row>
    <row r="801" spans="1:4">
      <c r="A801" s="24"/>
      <c r="C801" s="8"/>
      <c r="D801" s="8"/>
    </row>
    <row r="802" spans="1:4">
      <c r="A802" s="24"/>
      <c r="C802" s="8"/>
      <c r="D802" s="8"/>
    </row>
    <row r="803" spans="1:4">
      <c r="A803" s="24"/>
      <c r="C803" s="8"/>
      <c r="D803" s="8"/>
    </row>
    <row r="804" spans="1:4">
      <c r="A804" s="24"/>
      <c r="C804" s="8"/>
      <c r="D804" s="8"/>
    </row>
    <row r="805" spans="1:4">
      <c r="A805" s="24"/>
      <c r="C805" s="8"/>
      <c r="D805" s="8"/>
    </row>
    <row r="806" spans="1:4">
      <c r="A806" s="24"/>
      <c r="C806" s="8"/>
      <c r="D806" s="8"/>
    </row>
    <row r="807" spans="1:4">
      <c r="A807" s="24"/>
      <c r="C807" s="8"/>
      <c r="D807" s="8"/>
    </row>
    <row r="808" spans="1:4">
      <c r="A808" s="24"/>
      <c r="C808" s="8"/>
      <c r="D808" s="8"/>
    </row>
    <row r="809" spans="1:4">
      <c r="A809" s="24"/>
      <c r="C809" s="8"/>
      <c r="D809" s="8"/>
    </row>
    <row r="810" spans="1:4">
      <c r="A810" s="24"/>
      <c r="C810" s="8"/>
      <c r="D810" s="8"/>
    </row>
    <row r="811" spans="1:4">
      <c r="A811" s="24"/>
      <c r="C811" s="8"/>
      <c r="D811" s="8"/>
    </row>
    <row r="812" spans="1:4">
      <c r="A812" s="24"/>
      <c r="C812" s="8"/>
      <c r="D812" s="8"/>
    </row>
    <row r="813" spans="1:4">
      <c r="A813" s="24"/>
      <c r="C813" s="8"/>
      <c r="D813" s="8"/>
    </row>
    <row r="814" spans="1:4">
      <c r="A814" s="24"/>
      <c r="C814" s="8"/>
      <c r="D814" s="8"/>
    </row>
    <row r="815" spans="1:4">
      <c r="A815" s="24"/>
      <c r="C815" s="8"/>
      <c r="D815" s="8"/>
    </row>
    <row r="816" spans="1:4">
      <c r="A816" s="24"/>
      <c r="C816" s="8"/>
      <c r="D816" s="8"/>
    </row>
    <row r="817" spans="1:4">
      <c r="A817" s="24"/>
      <c r="C817" s="8"/>
      <c r="D817" s="8"/>
    </row>
    <row r="818" spans="1:4">
      <c r="A818" s="24"/>
      <c r="C818" s="8"/>
      <c r="D818" s="8"/>
    </row>
    <row r="819" spans="1:4">
      <c r="A819" s="24"/>
      <c r="C819" s="8"/>
      <c r="D819" s="8"/>
    </row>
    <row r="820" spans="1:4">
      <c r="A820" s="24"/>
      <c r="C820" s="8"/>
      <c r="D820" s="8"/>
    </row>
    <row r="821" spans="1:4">
      <c r="A821" s="24"/>
      <c r="C821" s="8"/>
      <c r="D821" s="8"/>
    </row>
    <row r="822" spans="1:4">
      <c r="A822" s="24"/>
      <c r="C822" s="8"/>
      <c r="D822" s="8"/>
    </row>
    <row r="823" spans="1:4">
      <c r="A823" s="24"/>
      <c r="C823" s="8"/>
      <c r="D823" s="8"/>
    </row>
    <row r="824" spans="1:4">
      <c r="A824" s="24"/>
      <c r="C824" s="8"/>
      <c r="D824" s="8"/>
    </row>
    <row r="825" spans="1:4">
      <c r="A825" s="24"/>
      <c r="C825" s="8"/>
      <c r="D825" s="8"/>
    </row>
    <row r="826" spans="1:4">
      <c r="A826" s="24"/>
      <c r="C826" s="8"/>
      <c r="D826" s="8"/>
    </row>
    <row r="827" spans="1:4">
      <c r="A827" s="24"/>
      <c r="C827" s="8"/>
      <c r="D827" s="8"/>
    </row>
    <row r="828" spans="1:4">
      <c r="A828" s="24"/>
      <c r="C828" s="8"/>
      <c r="D828" s="8"/>
    </row>
    <row r="829" spans="1:4">
      <c r="A829" s="24"/>
      <c r="C829" s="8"/>
      <c r="D829" s="8"/>
    </row>
    <row r="830" spans="1:4">
      <c r="A830" s="24"/>
      <c r="C830" s="8"/>
      <c r="D830" s="8"/>
    </row>
    <row r="831" spans="1:4">
      <c r="A831" s="24"/>
      <c r="C831" s="8"/>
      <c r="D831" s="8"/>
    </row>
    <row r="832" spans="1:4">
      <c r="A832" s="24"/>
      <c r="C832" s="8"/>
      <c r="D832" s="8"/>
    </row>
    <row r="833" spans="1:4">
      <c r="A833" s="24"/>
      <c r="C833" s="8"/>
      <c r="D833" s="8"/>
    </row>
    <row r="834" spans="1:4">
      <c r="A834" s="24"/>
      <c r="C834" s="8"/>
      <c r="D834" s="8"/>
    </row>
    <row r="835" spans="1:4">
      <c r="A835" s="24"/>
      <c r="C835" s="8"/>
      <c r="D835" s="8"/>
    </row>
    <row r="836" spans="1:4">
      <c r="A836" s="24"/>
      <c r="C836" s="8"/>
      <c r="D836" s="8"/>
    </row>
    <row r="837" spans="1:4">
      <c r="A837" s="24"/>
      <c r="C837" s="8"/>
      <c r="D837" s="8"/>
    </row>
    <row r="838" spans="1:4">
      <c r="A838" s="24"/>
      <c r="C838" s="8"/>
      <c r="D838" s="8"/>
    </row>
    <row r="839" spans="1:4">
      <c r="A839" s="24"/>
      <c r="C839" s="8"/>
      <c r="D839" s="8"/>
    </row>
    <row r="840" spans="1:4">
      <c r="A840" s="24"/>
      <c r="C840" s="8"/>
      <c r="D840" s="8"/>
    </row>
    <row r="841" spans="1:4">
      <c r="A841" s="24"/>
      <c r="C841" s="8"/>
      <c r="D841" s="8"/>
    </row>
    <row r="842" spans="1:4">
      <c r="A842" s="24"/>
      <c r="C842" s="8"/>
      <c r="D842" s="8"/>
    </row>
    <row r="843" spans="1:4">
      <c r="A843" s="24"/>
      <c r="C843" s="8"/>
      <c r="D843" s="8"/>
    </row>
    <row r="844" spans="1:4">
      <c r="A844" s="24"/>
      <c r="C844" s="8"/>
      <c r="D844" s="8"/>
    </row>
    <row r="845" spans="1:4">
      <c r="A845" s="24"/>
      <c r="C845" s="8"/>
      <c r="D845" s="8"/>
    </row>
    <row r="846" spans="1:4">
      <c r="A846" s="24"/>
      <c r="C846" s="8"/>
      <c r="D846" s="8"/>
    </row>
    <row r="847" spans="1:4">
      <c r="A847" s="24"/>
      <c r="C847" s="8"/>
      <c r="D847" s="8"/>
    </row>
    <row r="848" spans="1:4">
      <c r="A848" s="24"/>
      <c r="C848" s="8"/>
      <c r="D848" s="8"/>
    </row>
    <row r="849" spans="1:4">
      <c r="A849" s="24"/>
      <c r="C849" s="8"/>
      <c r="D849" s="8"/>
    </row>
    <row r="850" spans="1:4">
      <c r="A850" s="24"/>
      <c r="C850" s="8"/>
      <c r="D850" s="8"/>
    </row>
    <row r="851" spans="1:4">
      <c r="A851" s="24"/>
      <c r="C851" s="8"/>
      <c r="D851" s="8"/>
    </row>
    <row r="852" spans="1:4">
      <c r="A852" s="24"/>
      <c r="C852" s="8"/>
      <c r="D852" s="8"/>
    </row>
    <row r="853" spans="1:4">
      <c r="A853" s="24"/>
      <c r="C853" s="8"/>
      <c r="D853" s="8"/>
    </row>
    <row r="854" spans="1:4">
      <c r="A854" s="24"/>
      <c r="C854" s="8"/>
      <c r="D854" s="8"/>
    </row>
    <row r="855" spans="1:4">
      <c r="A855" s="24"/>
      <c r="C855" s="8"/>
      <c r="D855" s="8"/>
    </row>
    <row r="856" spans="1:4">
      <c r="A856" s="24"/>
      <c r="C856" s="8"/>
      <c r="D856" s="8"/>
    </row>
    <row r="857" spans="1:4">
      <c r="A857" s="24"/>
      <c r="C857" s="8"/>
      <c r="D857" s="8"/>
    </row>
    <row r="858" spans="1:4">
      <c r="A858" s="24"/>
      <c r="C858" s="8"/>
      <c r="D858" s="8"/>
    </row>
    <row r="859" spans="1:4">
      <c r="A859" s="24"/>
      <c r="C859" s="8"/>
      <c r="D859" s="8"/>
    </row>
    <row r="860" spans="1:4">
      <c r="A860" s="24"/>
      <c r="C860" s="8"/>
      <c r="D860" s="8"/>
    </row>
    <row r="861" spans="1:4">
      <c r="A861" s="24"/>
      <c r="C861" s="8"/>
      <c r="D861" s="8"/>
    </row>
    <row r="862" spans="1:4">
      <c r="A862" s="24"/>
      <c r="C862" s="8"/>
      <c r="D862" s="8"/>
    </row>
    <row r="863" spans="1:4">
      <c r="A863" s="24"/>
      <c r="C863" s="8"/>
      <c r="D863" s="8"/>
    </row>
    <row r="864" spans="1:4">
      <c r="A864" s="24"/>
      <c r="C864" s="8"/>
      <c r="D864" s="8"/>
    </row>
    <row r="865" spans="1:4">
      <c r="A865" s="24"/>
      <c r="C865" s="8"/>
      <c r="D865" s="8"/>
    </row>
    <row r="866" spans="1:4">
      <c r="A866" s="24"/>
      <c r="C866" s="8"/>
      <c r="D866" s="8"/>
    </row>
    <row r="867" spans="1:4">
      <c r="A867" s="24"/>
      <c r="C867" s="8"/>
      <c r="D867" s="8"/>
    </row>
    <row r="868" spans="1:4">
      <c r="A868" s="24"/>
      <c r="C868" s="8"/>
      <c r="D868" s="8"/>
    </row>
    <row r="869" spans="1:4">
      <c r="A869" s="24"/>
      <c r="C869" s="8"/>
      <c r="D869" s="8"/>
    </row>
    <row r="870" spans="1:4">
      <c r="A870" s="24"/>
      <c r="C870" s="8"/>
      <c r="D870" s="8"/>
    </row>
    <row r="871" spans="1:4">
      <c r="A871" s="24"/>
      <c r="C871" s="8"/>
      <c r="D871" s="8"/>
    </row>
    <row r="872" spans="1:4">
      <c r="A872" s="24"/>
      <c r="C872" s="8"/>
      <c r="D872" s="8"/>
    </row>
    <row r="873" spans="1:4">
      <c r="A873" s="24"/>
      <c r="C873" s="8"/>
      <c r="D873" s="8"/>
    </row>
    <row r="874" spans="1:4">
      <c r="A874" s="24"/>
      <c r="C874" s="8"/>
      <c r="D874" s="8"/>
    </row>
    <row r="875" spans="1:4">
      <c r="A875" s="24"/>
      <c r="C875" s="8"/>
      <c r="D875" s="8"/>
    </row>
    <row r="876" spans="1:4">
      <c r="A876" s="24"/>
      <c r="C876" s="8"/>
      <c r="D876" s="8"/>
    </row>
    <row r="877" spans="1:4">
      <c r="A877" s="24"/>
      <c r="C877" s="8"/>
      <c r="D877" s="8"/>
    </row>
    <row r="878" spans="1:4">
      <c r="A878" s="24"/>
      <c r="C878" s="8"/>
      <c r="D878" s="8"/>
    </row>
    <row r="879" spans="1:4">
      <c r="A879" s="24"/>
      <c r="C879" s="8"/>
      <c r="D879" s="8"/>
    </row>
    <row r="880" spans="1:4">
      <c r="A880" s="24"/>
      <c r="C880" s="8"/>
      <c r="D880" s="8"/>
    </row>
    <row r="881" spans="1:4">
      <c r="A881" s="24"/>
      <c r="C881" s="8"/>
      <c r="D881" s="8"/>
    </row>
    <row r="882" spans="1:4">
      <c r="A882" s="24"/>
      <c r="C882" s="8"/>
      <c r="D882" s="8"/>
    </row>
    <row r="883" spans="1:4">
      <c r="A883" s="24"/>
      <c r="C883" s="8"/>
      <c r="D883" s="8"/>
    </row>
    <row r="884" spans="1:4">
      <c r="A884" s="24"/>
      <c r="C884" s="8"/>
      <c r="D884" s="8"/>
    </row>
    <row r="885" spans="1:4">
      <c r="A885" s="24"/>
      <c r="C885" s="8"/>
      <c r="D885" s="8"/>
    </row>
    <row r="886" spans="1:4">
      <c r="A886" s="24"/>
      <c r="C886" s="8"/>
      <c r="D886" s="8"/>
    </row>
    <row r="887" spans="1:4">
      <c r="A887" s="24"/>
      <c r="C887" s="8"/>
      <c r="D887" s="8"/>
    </row>
    <row r="888" spans="1:4">
      <c r="A888" s="24"/>
      <c r="C888" s="8"/>
      <c r="D888" s="8"/>
    </row>
    <row r="889" spans="1:4">
      <c r="A889" s="24"/>
      <c r="C889" s="8"/>
      <c r="D889" s="8"/>
    </row>
    <row r="890" spans="1:4">
      <c r="A890" s="24"/>
      <c r="C890" s="8"/>
      <c r="D890" s="8"/>
    </row>
    <row r="891" spans="1:4">
      <c r="A891" s="24"/>
      <c r="C891" s="8"/>
      <c r="D891" s="8"/>
    </row>
    <row r="892" spans="1:4">
      <c r="A892" s="24"/>
      <c r="C892" s="8"/>
      <c r="D892" s="8"/>
    </row>
    <row r="893" spans="1:4">
      <c r="A893" s="24"/>
      <c r="C893" s="8"/>
      <c r="D893" s="8"/>
    </row>
    <row r="894" spans="1:4">
      <c r="A894" s="24"/>
      <c r="C894" s="8"/>
      <c r="D894" s="8"/>
    </row>
    <row r="895" spans="1:4">
      <c r="A895" s="24"/>
      <c r="C895" s="8"/>
      <c r="D895" s="8"/>
    </row>
    <row r="896" spans="1:4">
      <c r="A896" s="24"/>
      <c r="C896" s="8"/>
      <c r="D896" s="8"/>
    </row>
    <row r="897" spans="1:4">
      <c r="A897" s="24"/>
      <c r="C897" s="8"/>
      <c r="D897" s="8"/>
    </row>
    <row r="898" spans="1:4">
      <c r="A898" s="24"/>
      <c r="C898" s="8"/>
      <c r="D898" s="8"/>
    </row>
    <row r="899" spans="1:4">
      <c r="A899" s="24"/>
      <c r="C899" s="8"/>
      <c r="D899" s="8"/>
    </row>
    <row r="900" spans="1:4">
      <c r="A900" s="24"/>
      <c r="C900" s="8"/>
      <c r="D900" s="8"/>
    </row>
    <row r="901" spans="1:4">
      <c r="A901" s="24"/>
      <c r="C901" s="8"/>
      <c r="D901" s="8"/>
    </row>
    <row r="902" spans="1:4">
      <c r="A902" s="24"/>
      <c r="C902" s="8"/>
      <c r="D902" s="8"/>
    </row>
    <row r="903" spans="1:4">
      <c r="A903" s="24"/>
      <c r="C903" s="8"/>
      <c r="D903" s="8"/>
    </row>
    <row r="904" spans="1:4">
      <c r="A904" s="24"/>
      <c r="C904" s="8"/>
      <c r="D904" s="8"/>
    </row>
    <row r="905" spans="1:4">
      <c r="A905" s="24"/>
      <c r="C905" s="8"/>
      <c r="D905" s="8"/>
    </row>
    <row r="906" spans="1:4">
      <c r="A906" s="24"/>
      <c r="C906" s="8"/>
      <c r="D906" s="8"/>
    </row>
    <row r="907" spans="1:4">
      <c r="A907" s="24"/>
      <c r="C907" s="8"/>
      <c r="D907" s="8"/>
    </row>
    <row r="908" spans="1:4">
      <c r="A908" s="24"/>
      <c r="C908" s="8"/>
      <c r="D908" s="8"/>
    </row>
    <row r="909" spans="1:4">
      <c r="A909" s="24"/>
      <c r="C909" s="8"/>
      <c r="D909" s="8"/>
    </row>
    <row r="910" spans="1:4">
      <c r="A910" s="24"/>
      <c r="C910" s="8"/>
      <c r="D910" s="8"/>
    </row>
    <row r="911" spans="1:4">
      <c r="A911" s="24"/>
      <c r="C911" s="8"/>
      <c r="D911" s="8"/>
    </row>
    <row r="912" spans="1:4">
      <c r="A912" s="24"/>
      <c r="C912" s="8"/>
      <c r="D912" s="8"/>
    </row>
    <row r="913" spans="1:4">
      <c r="A913" s="24"/>
      <c r="C913" s="8"/>
      <c r="D913" s="8"/>
    </row>
    <row r="914" spans="1:4">
      <c r="A914" s="24"/>
      <c r="C914" s="8"/>
      <c r="D914" s="8"/>
    </row>
    <row r="915" spans="1:4">
      <c r="A915" s="24"/>
      <c r="C915" s="8"/>
      <c r="D915" s="8"/>
    </row>
    <row r="916" spans="1:4">
      <c r="A916" s="24"/>
      <c r="C916" s="8"/>
      <c r="D916" s="8"/>
    </row>
    <row r="917" spans="1:4">
      <c r="A917" s="24"/>
      <c r="C917" s="8"/>
      <c r="D917" s="8"/>
    </row>
    <row r="918" spans="1:4">
      <c r="A918" s="24"/>
      <c r="C918" s="8"/>
      <c r="D918" s="8"/>
    </row>
    <row r="919" spans="1:4">
      <c r="A919" s="24"/>
      <c r="C919" s="8"/>
      <c r="D919" s="8"/>
    </row>
    <row r="920" spans="1:4">
      <c r="A920" s="24"/>
      <c r="C920" s="8"/>
      <c r="D920" s="8"/>
    </row>
    <row r="921" spans="1:4">
      <c r="A921" s="24"/>
      <c r="C921" s="8"/>
      <c r="D921" s="8"/>
    </row>
    <row r="922" spans="1:4">
      <c r="A922" s="24"/>
      <c r="C922" s="8"/>
      <c r="D922" s="8"/>
    </row>
    <row r="923" spans="1:4">
      <c r="A923" s="24"/>
      <c r="C923" s="8"/>
      <c r="D923" s="8"/>
    </row>
    <row r="924" spans="1:4">
      <c r="A924" s="24"/>
      <c r="C924" s="8"/>
      <c r="D924" s="8"/>
    </row>
    <row r="925" spans="1:4">
      <c r="A925" s="24"/>
      <c r="C925" s="8"/>
      <c r="D925" s="8"/>
    </row>
    <row r="926" spans="1:4">
      <c r="A926" s="24"/>
      <c r="C926" s="8"/>
      <c r="D926" s="8"/>
    </row>
    <row r="927" spans="1:4">
      <c r="A927" s="24"/>
      <c r="C927" s="8"/>
      <c r="D927" s="8"/>
    </row>
    <row r="928" spans="1:4">
      <c r="A928" s="24"/>
      <c r="C928" s="8"/>
      <c r="D928" s="8"/>
    </row>
    <row r="929" spans="1:4">
      <c r="A929" s="24"/>
      <c r="C929" s="8"/>
      <c r="D929" s="8"/>
    </row>
    <row r="930" spans="1:4">
      <c r="A930" s="24"/>
      <c r="C930" s="8"/>
      <c r="D930" s="8"/>
    </row>
    <row r="931" spans="1:4">
      <c r="A931" s="24"/>
      <c r="C931" s="8"/>
      <c r="D931" s="8"/>
    </row>
    <row r="932" spans="1:4">
      <c r="A932" s="24"/>
      <c r="C932" s="8"/>
      <c r="D932" s="8"/>
    </row>
    <row r="933" spans="1:4">
      <c r="A933" s="24"/>
      <c r="C933" s="8"/>
      <c r="D933" s="8"/>
    </row>
    <row r="934" spans="1:4">
      <c r="A934" s="24"/>
      <c r="C934" s="8"/>
      <c r="D934" s="8"/>
    </row>
    <row r="935" spans="1:4">
      <c r="A935" s="24"/>
      <c r="C935" s="8"/>
      <c r="D935" s="8"/>
    </row>
    <row r="936" spans="1:4">
      <c r="A936" s="24"/>
      <c r="C936" s="8"/>
      <c r="D936" s="8"/>
    </row>
    <row r="937" spans="1:4">
      <c r="A937" s="24"/>
      <c r="C937" s="8"/>
      <c r="D937" s="8"/>
    </row>
    <row r="938" spans="1:4">
      <c r="A938" s="24"/>
      <c r="C938" s="8"/>
      <c r="D938" s="8"/>
    </row>
    <row r="939" spans="1:4">
      <c r="A939" s="24"/>
      <c r="C939" s="8"/>
      <c r="D939" s="8"/>
    </row>
    <row r="940" spans="1:4">
      <c r="A940" s="24"/>
      <c r="C940" s="8"/>
      <c r="D940" s="8"/>
    </row>
    <row r="941" spans="1:4">
      <c r="A941" s="24"/>
      <c r="C941" s="8"/>
      <c r="D941" s="8"/>
    </row>
    <row r="942" spans="1:4">
      <c r="A942" s="24"/>
      <c r="C942" s="8"/>
      <c r="D942" s="8"/>
    </row>
    <row r="943" spans="1:4">
      <c r="A943" s="24"/>
      <c r="C943" s="8"/>
      <c r="D943" s="8"/>
    </row>
    <row r="944" spans="1:4">
      <c r="A944" s="24"/>
      <c r="C944" s="8"/>
      <c r="D944" s="8"/>
    </row>
    <row r="945" spans="1:4">
      <c r="A945" s="24"/>
      <c r="C945" s="8"/>
      <c r="D945" s="8"/>
    </row>
    <row r="946" spans="1:4">
      <c r="A946" s="24"/>
      <c r="C946" s="8"/>
      <c r="D946" s="8"/>
    </row>
    <row r="947" spans="1:4">
      <c r="A947" s="24"/>
      <c r="C947" s="8"/>
      <c r="D947" s="8"/>
    </row>
    <row r="948" spans="1:4">
      <c r="A948" s="24"/>
      <c r="C948" s="8"/>
      <c r="D948" s="8"/>
    </row>
    <row r="949" spans="1:4">
      <c r="A949" s="24"/>
      <c r="C949" s="8"/>
      <c r="D949" s="8"/>
    </row>
    <row r="950" spans="1:4">
      <c r="A950" s="24"/>
      <c r="C950" s="8"/>
      <c r="D950" s="8"/>
    </row>
    <row r="951" spans="1:4">
      <c r="A951" s="24"/>
      <c r="C951" s="8"/>
      <c r="D951" s="8"/>
    </row>
    <row r="952" spans="1:4">
      <c r="A952" s="24"/>
      <c r="C952" s="8"/>
      <c r="D952" s="8"/>
    </row>
    <row r="953" spans="1:4">
      <c r="A953" s="24"/>
      <c r="C953" s="8"/>
      <c r="D953" s="8"/>
    </row>
    <row r="954" spans="1:4">
      <c r="A954" s="24"/>
      <c r="C954" s="8"/>
      <c r="D954" s="8"/>
    </row>
    <row r="955" spans="1:4">
      <c r="A955" s="24"/>
      <c r="C955" s="8"/>
      <c r="D955" s="8"/>
    </row>
    <row r="956" spans="1:4">
      <c r="A956" s="24"/>
      <c r="C956" s="8"/>
      <c r="D956" s="8"/>
    </row>
    <row r="957" spans="1:4">
      <c r="A957" s="24"/>
      <c r="C957" s="8"/>
      <c r="D957" s="8"/>
    </row>
    <row r="958" spans="1:4">
      <c r="A958" s="24"/>
      <c r="C958" s="8"/>
      <c r="D958" s="8"/>
    </row>
    <row r="959" spans="1:4">
      <c r="A959" s="24"/>
      <c r="C959" s="8"/>
      <c r="D959" s="8"/>
    </row>
    <row r="960" spans="1:4">
      <c r="A960" s="24"/>
      <c r="C960" s="8"/>
      <c r="D960" s="8"/>
    </row>
    <row r="961" spans="1:4">
      <c r="A961" s="24"/>
      <c r="C961" s="8"/>
      <c r="D961" s="8"/>
    </row>
    <row r="962" spans="1:4">
      <c r="A962" s="24"/>
      <c r="C962" s="8"/>
      <c r="D962" s="8"/>
    </row>
    <row r="963" spans="1:4">
      <c r="A963" s="24"/>
      <c r="C963" s="8"/>
      <c r="D963" s="8"/>
    </row>
    <row r="964" spans="1:4">
      <c r="A964" s="24"/>
      <c r="C964" s="8"/>
      <c r="D964" s="8"/>
    </row>
    <row r="965" spans="1:4">
      <c r="A965" s="24"/>
      <c r="C965" s="8"/>
      <c r="D965" s="8"/>
    </row>
    <row r="966" spans="1:4">
      <c r="A966" s="24"/>
      <c r="C966" s="8"/>
      <c r="D966" s="8"/>
    </row>
    <row r="967" spans="1:4">
      <c r="A967" s="24"/>
      <c r="C967" s="8"/>
      <c r="D967" s="8"/>
    </row>
    <row r="968" spans="1:4">
      <c r="A968" s="24"/>
      <c r="C968" s="8"/>
      <c r="D968" s="8"/>
    </row>
    <row r="969" spans="1:4">
      <c r="A969" s="24"/>
      <c r="C969" s="8"/>
      <c r="D969" s="8"/>
    </row>
    <row r="970" spans="1:4">
      <c r="A970" s="24"/>
      <c r="C970" s="8"/>
      <c r="D970" s="8"/>
    </row>
    <row r="971" spans="1:4">
      <c r="A971" s="24"/>
      <c r="C971" s="8"/>
      <c r="D971" s="8"/>
    </row>
    <row r="972" spans="1:4">
      <c r="A972" s="24"/>
      <c r="C972" s="8"/>
      <c r="D972" s="8"/>
    </row>
    <row r="973" spans="1:4">
      <c r="A973" s="24"/>
      <c r="C973" s="8"/>
      <c r="D973" s="8"/>
    </row>
    <row r="974" spans="1:4">
      <c r="A974" s="24"/>
      <c r="C974" s="8"/>
      <c r="D974" s="8"/>
    </row>
    <row r="975" spans="1:4">
      <c r="A975" s="24"/>
      <c r="C975" s="8"/>
      <c r="D975" s="8"/>
    </row>
    <row r="976" spans="1:4">
      <c r="A976" s="24"/>
      <c r="C976" s="8"/>
      <c r="D976" s="8"/>
    </row>
    <row r="977" spans="1:4">
      <c r="A977" s="24"/>
      <c r="C977" s="8"/>
      <c r="D977" s="8"/>
    </row>
    <row r="978" spans="1:4">
      <c r="A978" s="24"/>
      <c r="C978" s="8"/>
      <c r="D978" s="8"/>
    </row>
    <row r="979" spans="1:4">
      <c r="A979" s="24"/>
      <c r="C979" s="8"/>
      <c r="D979" s="8"/>
    </row>
    <row r="980" spans="1:4">
      <c r="A980" s="24"/>
      <c r="C980" s="8"/>
      <c r="D980" s="8"/>
    </row>
    <row r="981" spans="1:4">
      <c r="A981" s="24"/>
      <c r="C981" s="8"/>
      <c r="D981" s="8"/>
    </row>
    <row r="982" spans="1:4">
      <c r="A982" s="24"/>
      <c r="C982" s="8"/>
      <c r="D982" s="8"/>
    </row>
    <row r="983" spans="1:4">
      <c r="A983" s="24"/>
      <c r="C983" s="8"/>
      <c r="D983" s="8"/>
    </row>
    <row r="984" spans="1:4">
      <c r="A984" s="24"/>
      <c r="C984" s="8"/>
      <c r="D984" s="8"/>
    </row>
    <row r="985" spans="1:4">
      <c r="A985" s="24"/>
      <c r="C985" s="8"/>
      <c r="D985" s="8"/>
    </row>
    <row r="986" spans="1:4">
      <c r="A986" s="24"/>
      <c r="C986" s="8"/>
      <c r="D986" s="8"/>
    </row>
    <row r="987" spans="1:4">
      <c r="A987" s="24"/>
      <c r="C987" s="8"/>
      <c r="D987" s="8"/>
    </row>
    <row r="988" spans="1:4">
      <c r="A988" s="24"/>
      <c r="C988" s="8"/>
      <c r="D988" s="8"/>
    </row>
    <row r="989" spans="1:4">
      <c r="A989" s="24"/>
      <c r="C989" s="8"/>
      <c r="D989" s="8"/>
    </row>
    <row r="990" spans="1:4">
      <c r="A990" s="24"/>
      <c r="C990" s="8"/>
      <c r="D990" s="8"/>
    </row>
    <row r="991" spans="1:4">
      <c r="A991" s="24"/>
      <c r="C991" s="8"/>
      <c r="D991" s="8"/>
    </row>
    <row r="992" spans="1:4">
      <c r="A992" s="24"/>
      <c r="C992" s="8"/>
      <c r="D992" s="8"/>
    </row>
    <row r="993" spans="1:4">
      <c r="A993" s="24"/>
      <c r="C993" s="8"/>
      <c r="D993" s="8"/>
    </row>
    <row r="994" spans="1:4">
      <c r="A994" s="24"/>
      <c r="C994" s="8"/>
      <c r="D994" s="8"/>
    </row>
    <row r="995" spans="1:4">
      <c r="A995" s="24"/>
      <c r="C995" s="8"/>
      <c r="D995" s="8"/>
    </row>
    <row r="996" spans="1:4">
      <c r="A996" s="24"/>
      <c r="C996" s="8"/>
      <c r="D996" s="8"/>
    </row>
    <row r="997" spans="1:4">
      <c r="A997" s="24"/>
      <c r="C997" s="8"/>
      <c r="D997" s="8"/>
    </row>
    <row r="998" spans="1:4">
      <c r="A998" s="24"/>
      <c r="C998" s="8"/>
      <c r="D998" s="8"/>
    </row>
    <row r="999" spans="1:4">
      <c r="A999" s="24"/>
      <c r="C999" s="8"/>
      <c r="D999" s="8"/>
    </row>
    <row r="1000" spans="1:4">
      <c r="A1000" s="24"/>
      <c r="C1000" s="8"/>
      <c r="D1000" s="8"/>
    </row>
    <row r="1001" spans="1:4">
      <c r="A1001" s="24"/>
      <c r="C1001" s="8"/>
      <c r="D1001" s="8"/>
    </row>
    <row r="1002" spans="1:4">
      <c r="A1002" s="24"/>
      <c r="C1002" s="8"/>
      <c r="D1002" s="8"/>
    </row>
    <row r="1003" spans="1:4">
      <c r="A1003" s="24"/>
      <c r="C1003" s="8"/>
      <c r="D1003" s="8"/>
    </row>
    <row r="1004" spans="1:4">
      <c r="A1004" s="24"/>
      <c r="C1004" s="8"/>
      <c r="D1004" s="8"/>
    </row>
    <row r="1005" spans="1:4">
      <c r="A1005" s="24"/>
      <c r="C1005" s="8"/>
      <c r="D1005" s="8"/>
    </row>
    <row r="1006" spans="1:4">
      <c r="A1006" s="24"/>
      <c r="C1006" s="8"/>
      <c r="D1006" s="8"/>
    </row>
    <row r="1007" spans="1:4">
      <c r="A1007" s="24"/>
      <c r="C1007" s="8"/>
      <c r="D1007" s="8"/>
    </row>
    <row r="1008" spans="1:4">
      <c r="A1008" s="24"/>
      <c r="C1008" s="8"/>
      <c r="D1008" s="8"/>
    </row>
    <row r="1009" spans="1:4">
      <c r="A1009" s="24"/>
      <c r="C1009" s="8"/>
      <c r="D1009" s="8"/>
    </row>
    <row r="1010" spans="1:4">
      <c r="A1010" s="24"/>
      <c r="C1010" s="8"/>
      <c r="D1010" s="8"/>
    </row>
    <row r="1011" spans="1:4">
      <c r="A1011" s="24"/>
      <c r="C1011" s="8"/>
      <c r="D1011" s="8"/>
    </row>
    <row r="1012" spans="1:4">
      <c r="A1012" s="24"/>
      <c r="C1012" s="8"/>
      <c r="D1012" s="8"/>
    </row>
    <row r="1013" spans="1:4">
      <c r="A1013" s="24"/>
      <c r="C1013" s="8"/>
      <c r="D1013" s="8"/>
    </row>
    <row r="1014" spans="1:4">
      <c r="A1014" s="24"/>
      <c r="C1014" s="8"/>
      <c r="D1014" s="8"/>
    </row>
    <row r="1015" spans="1:4">
      <c r="A1015" s="24"/>
      <c r="C1015" s="8"/>
      <c r="D1015" s="8"/>
    </row>
    <row r="1016" spans="1:4">
      <c r="A1016" s="24"/>
      <c r="C1016" s="8"/>
      <c r="D1016" s="8"/>
    </row>
    <row r="1017" spans="1:4">
      <c r="A1017" s="24"/>
      <c r="C1017" s="8"/>
      <c r="D1017" s="8"/>
    </row>
    <row r="1018" spans="1:4">
      <c r="A1018" s="24"/>
      <c r="C1018" s="8"/>
      <c r="D1018" s="8"/>
    </row>
    <row r="1019" spans="1:4">
      <c r="A1019" s="24"/>
      <c r="C1019" s="8"/>
      <c r="D1019" s="8"/>
    </row>
    <row r="1020" spans="1:4">
      <c r="A1020" s="24"/>
      <c r="C1020" s="8"/>
      <c r="D1020" s="8"/>
    </row>
    <row r="1021" spans="1:4">
      <c r="A1021" s="24"/>
      <c r="C1021" s="8"/>
      <c r="D1021" s="8"/>
    </row>
    <row r="1022" spans="1:4">
      <c r="A1022" s="24"/>
      <c r="C1022" s="8"/>
      <c r="D1022" s="8"/>
    </row>
    <row r="1023" spans="1:4">
      <c r="A1023" s="24"/>
      <c r="C1023" s="8"/>
      <c r="D1023" s="8"/>
    </row>
    <row r="1024" spans="1:4">
      <c r="A1024" s="24"/>
      <c r="C1024" s="8"/>
      <c r="D1024" s="8"/>
    </row>
    <row r="1025" spans="1:4">
      <c r="A1025" s="24"/>
      <c r="C1025" s="8"/>
      <c r="D1025" s="8"/>
    </row>
    <row r="1026" spans="1:4">
      <c r="A1026" s="24"/>
      <c r="C1026" s="8"/>
      <c r="D1026" s="8"/>
    </row>
    <row r="1027" spans="1:4">
      <c r="A1027" s="24"/>
      <c r="C1027" s="8"/>
      <c r="D1027" s="8"/>
    </row>
    <row r="1028" spans="1:4">
      <c r="A1028" s="24"/>
      <c r="C1028" s="8"/>
      <c r="D1028" s="8"/>
    </row>
    <row r="1029" spans="1:4">
      <c r="A1029" s="24"/>
      <c r="C1029" s="8"/>
      <c r="D1029" s="8"/>
    </row>
    <row r="1030" spans="1:4">
      <c r="A1030" s="24"/>
      <c r="C1030" s="8"/>
      <c r="D1030" s="8"/>
    </row>
    <row r="1031" spans="1:4">
      <c r="A1031" s="24"/>
      <c r="C1031" s="8"/>
      <c r="D1031" s="8"/>
    </row>
    <row r="1032" spans="1:4">
      <c r="A1032" s="24"/>
      <c r="C1032" s="8"/>
      <c r="D1032" s="8"/>
    </row>
    <row r="1033" spans="1:4">
      <c r="A1033" s="24"/>
      <c r="C1033" s="8"/>
      <c r="D1033" s="8"/>
    </row>
    <row r="1034" spans="1:4">
      <c r="A1034" s="24"/>
      <c r="C1034" s="8"/>
      <c r="D1034" s="8"/>
    </row>
    <row r="1035" spans="1:4">
      <c r="A1035" s="24"/>
      <c r="C1035" s="8"/>
      <c r="D1035" s="8"/>
    </row>
    <row r="1036" spans="1:4">
      <c r="A1036" s="24"/>
      <c r="C1036" s="8"/>
      <c r="D1036" s="8"/>
    </row>
    <row r="1037" spans="1:4">
      <c r="A1037" s="24"/>
      <c r="C1037" s="8"/>
      <c r="D1037" s="8"/>
    </row>
    <row r="1038" spans="1:4">
      <c r="A1038" s="24"/>
      <c r="C1038" s="8"/>
      <c r="D1038" s="8"/>
    </row>
    <row r="1039" spans="1:4">
      <c r="A1039" s="24"/>
      <c r="C1039" s="8"/>
      <c r="D1039" s="8"/>
    </row>
    <row r="1040" spans="1:4">
      <c r="A1040" s="24"/>
      <c r="C1040" s="8"/>
      <c r="D1040" s="8"/>
    </row>
    <row r="1041" spans="1:4">
      <c r="A1041" s="24"/>
      <c r="C1041" s="8"/>
      <c r="D1041" s="8"/>
    </row>
    <row r="1042" spans="1:4">
      <c r="A1042" s="24"/>
      <c r="C1042" s="8"/>
      <c r="D1042" s="8"/>
    </row>
    <row r="1043" spans="1:4">
      <c r="A1043" s="24"/>
      <c r="C1043" s="8"/>
      <c r="D1043" s="8"/>
    </row>
    <row r="1044" spans="1:4">
      <c r="A1044" s="24"/>
      <c r="C1044" s="8"/>
      <c r="D1044" s="8"/>
    </row>
    <row r="1045" spans="1:4">
      <c r="A1045" s="24"/>
      <c r="C1045" s="8"/>
      <c r="D1045" s="8"/>
    </row>
    <row r="1046" spans="1:4">
      <c r="A1046" s="24"/>
      <c r="C1046" s="8"/>
      <c r="D1046" s="8"/>
    </row>
    <row r="1047" spans="1:4">
      <c r="A1047" s="24"/>
      <c r="C1047" s="8"/>
      <c r="D1047" s="8"/>
    </row>
    <row r="1048" spans="1:4">
      <c r="A1048" s="24"/>
      <c r="C1048" s="8"/>
      <c r="D1048" s="8"/>
    </row>
    <row r="1049" spans="1:4">
      <c r="A1049" s="24"/>
      <c r="C1049" s="8"/>
      <c r="D1049" s="8"/>
    </row>
    <row r="1050" spans="1:4">
      <c r="A1050" s="24"/>
      <c r="C1050" s="8"/>
      <c r="D1050" s="8"/>
    </row>
    <row r="1051" spans="1:4">
      <c r="A1051" s="24"/>
      <c r="C1051" s="8"/>
      <c r="D1051" s="8"/>
    </row>
    <row r="1052" spans="1:4">
      <c r="A1052" s="24"/>
      <c r="C1052" s="8"/>
      <c r="D1052" s="8"/>
    </row>
    <row r="1053" spans="1:4">
      <c r="A1053" s="24"/>
      <c r="C1053" s="8"/>
      <c r="D1053" s="8"/>
    </row>
    <row r="1054" spans="1:4">
      <c r="A1054" s="24"/>
      <c r="C1054" s="8"/>
      <c r="D1054" s="8"/>
    </row>
    <row r="1055" spans="1:4">
      <c r="A1055" s="24"/>
      <c r="C1055" s="8"/>
      <c r="D1055" s="8"/>
    </row>
    <row r="1056" spans="1:4">
      <c r="A1056" s="24"/>
      <c r="C1056" s="8"/>
      <c r="D1056" s="8"/>
    </row>
    <row r="1057" spans="1:4">
      <c r="A1057" s="24"/>
      <c r="C1057" s="8"/>
      <c r="D1057" s="8"/>
    </row>
    <row r="1058" spans="1:4">
      <c r="A1058" s="24"/>
      <c r="C1058" s="8"/>
      <c r="D1058" s="8"/>
    </row>
    <row r="1059" spans="1:4">
      <c r="A1059" s="24"/>
      <c r="C1059" s="8"/>
      <c r="D1059" s="8"/>
    </row>
    <row r="1060" spans="1:4">
      <c r="A1060" s="24"/>
      <c r="C1060" s="8"/>
      <c r="D1060" s="8"/>
    </row>
    <row r="1061" spans="1:4">
      <c r="A1061" s="24"/>
      <c r="C1061" s="8"/>
      <c r="D1061" s="8"/>
    </row>
    <row r="1062" spans="1:4">
      <c r="A1062" s="24"/>
      <c r="C1062" s="8"/>
      <c r="D1062" s="8"/>
    </row>
    <row r="1063" spans="1:4">
      <c r="A1063" s="24"/>
      <c r="C1063" s="8"/>
      <c r="D1063" s="8"/>
    </row>
    <row r="1064" spans="1:4">
      <c r="A1064" s="24"/>
      <c r="C1064" s="8"/>
      <c r="D1064" s="8"/>
    </row>
    <row r="1065" spans="1:4">
      <c r="A1065" s="24"/>
      <c r="C1065" s="8"/>
      <c r="D1065" s="8"/>
    </row>
    <row r="1066" spans="1:4">
      <c r="A1066" s="24"/>
      <c r="C1066" s="8"/>
      <c r="D1066" s="8"/>
    </row>
    <row r="1067" spans="1:4">
      <c r="A1067" s="24"/>
      <c r="C1067" s="8"/>
      <c r="D1067" s="8"/>
    </row>
    <row r="1068" spans="1:4">
      <c r="A1068" s="24"/>
      <c r="C1068" s="8"/>
      <c r="D1068" s="8"/>
    </row>
    <row r="1069" spans="1:4">
      <c r="A1069" s="24"/>
      <c r="C1069" s="8"/>
      <c r="D1069" s="8"/>
    </row>
    <row r="1070" spans="1:4">
      <c r="A1070" s="24"/>
      <c r="C1070" s="8"/>
      <c r="D1070" s="8"/>
    </row>
    <row r="1071" spans="1:4">
      <c r="A1071" s="24"/>
      <c r="C1071" s="8"/>
      <c r="D1071" s="8"/>
    </row>
    <row r="1072" spans="1:4">
      <c r="A1072" s="24"/>
      <c r="C1072" s="8"/>
      <c r="D1072" s="8"/>
    </row>
    <row r="1073" spans="1:4">
      <c r="A1073" s="24"/>
      <c r="C1073" s="8"/>
      <c r="D1073" s="8"/>
    </row>
    <row r="1074" spans="1:4">
      <c r="A1074" s="24"/>
      <c r="C1074" s="8"/>
      <c r="D1074" s="8"/>
    </row>
    <row r="1075" spans="1:4">
      <c r="A1075" s="24"/>
      <c r="C1075" s="8"/>
      <c r="D1075" s="8"/>
    </row>
    <row r="1076" spans="1:4">
      <c r="A1076" s="24"/>
      <c r="C1076" s="8"/>
      <c r="D1076" s="8"/>
    </row>
    <row r="1077" spans="1:4">
      <c r="A1077" s="24"/>
      <c r="C1077" s="8"/>
      <c r="D1077" s="8"/>
    </row>
    <row r="1078" spans="1:4">
      <c r="A1078" s="24"/>
      <c r="C1078" s="8"/>
      <c r="D1078" s="8"/>
    </row>
    <row r="1079" spans="1:4">
      <c r="A1079" s="24"/>
      <c r="C1079" s="8"/>
      <c r="D1079" s="8"/>
    </row>
    <row r="1080" spans="1:4">
      <c r="A1080" s="24"/>
      <c r="C1080" s="8"/>
      <c r="D1080" s="8"/>
    </row>
    <row r="1081" spans="1:4">
      <c r="A1081" s="24"/>
      <c r="C1081" s="8"/>
      <c r="D1081" s="8"/>
    </row>
    <row r="1082" spans="1:4">
      <c r="A1082" s="24"/>
      <c r="C1082" s="8"/>
      <c r="D1082" s="8"/>
    </row>
    <row r="1083" spans="1:4">
      <c r="A1083" s="24"/>
      <c r="C1083" s="8"/>
      <c r="D1083" s="8"/>
    </row>
    <row r="1084" spans="1:4">
      <c r="A1084" s="24"/>
      <c r="C1084" s="8"/>
      <c r="D1084" s="8"/>
    </row>
    <row r="1085" spans="1:4">
      <c r="A1085" s="24"/>
      <c r="C1085" s="8"/>
      <c r="D1085" s="8"/>
    </row>
    <row r="1086" spans="1:4">
      <c r="A1086" s="24"/>
      <c r="C1086" s="8"/>
      <c r="D1086" s="8"/>
    </row>
    <row r="1087" spans="1:4">
      <c r="A1087" s="24"/>
      <c r="C1087" s="8"/>
      <c r="D1087" s="8"/>
    </row>
    <row r="1088" spans="1:4">
      <c r="A1088" s="24"/>
      <c r="C1088" s="8"/>
      <c r="D1088" s="8"/>
    </row>
    <row r="1089" spans="1:4">
      <c r="A1089" s="24"/>
      <c r="C1089" s="8"/>
      <c r="D1089" s="8"/>
    </row>
    <row r="1090" spans="1:4">
      <c r="A1090" s="24"/>
      <c r="C1090" s="8"/>
      <c r="D1090" s="8"/>
    </row>
    <row r="1091" spans="1:4">
      <c r="A1091" s="24"/>
      <c r="C1091" s="8"/>
      <c r="D1091" s="8"/>
    </row>
    <row r="1092" spans="1:4">
      <c r="A1092" s="24"/>
      <c r="C1092" s="8"/>
      <c r="D1092" s="8"/>
    </row>
    <row r="1093" spans="1:4">
      <c r="A1093" s="24"/>
      <c r="C1093" s="8"/>
      <c r="D1093" s="8"/>
    </row>
    <row r="1094" spans="1:4">
      <c r="A1094" s="24"/>
      <c r="C1094" s="8"/>
      <c r="D1094" s="8"/>
    </row>
    <row r="1095" spans="1:4">
      <c r="A1095" s="24"/>
      <c r="C1095" s="8"/>
      <c r="D1095" s="8"/>
    </row>
    <row r="1096" spans="1:4">
      <c r="A1096" s="24"/>
      <c r="C1096" s="8"/>
      <c r="D1096" s="8"/>
    </row>
    <row r="1097" spans="1:4">
      <c r="A1097" s="24"/>
      <c r="C1097" s="8"/>
      <c r="D1097" s="8"/>
    </row>
    <row r="1098" spans="1:4">
      <c r="A1098" s="24"/>
      <c r="C1098" s="8"/>
      <c r="D1098" s="8"/>
    </row>
    <row r="1099" spans="1:4">
      <c r="A1099" s="24"/>
      <c r="C1099" s="8"/>
      <c r="D1099" s="8"/>
    </row>
    <row r="1100" spans="1:4">
      <c r="A1100" s="24"/>
      <c r="C1100" s="8"/>
      <c r="D1100" s="8"/>
    </row>
    <row r="1101" spans="1:4">
      <c r="A1101" s="24"/>
      <c r="C1101" s="8"/>
      <c r="D1101" s="8"/>
    </row>
    <row r="1102" spans="1:4">
      <c r="A1102" s="24"/>
      <c r="C1102" s="8"/>
      <c r="D1102" s="8"/>
    </row>
    <row r="1103" spans="1:4">
      <c r="A1103" s="24"/>
      <c r="C1103" s="8"/>
      <c r="D1103" s="8"/>
    </row>
    <row r="1104" spans="1:4">
      <c r="A1104" s="24"/>
      <c r="C1104" s="8"/>
      <c r="D1104" s="8"/>
    </row>
    <row r="1105" spans="1:4">
      <c r="A1105" s="24"/>
      <c r="C1105" s="8"/>
      <c r="D1105" s="8"/>
    </row>
    <row r="1106" spans="1:4">
      <c r="A1106" s="24"/>
      <c r="C1106" s="8"/>
      <c r="D1106" s="8"/>
    </row>
    <row r="1107" spans="1:4">
      <c r="A1107" s="24"/>
      <c r="C1107" s="8"/>
      <c r="D1107" s="8"/>
    </row>
    <row r="1108" spans="1:4">
      <c r="A1108" s="24"/>
      <c r="C1108" s="8"/>
      <c r="D1108" s="8"/>
    </row>
    <row r="1109" spans="1:4">
      <c r="A1109" s="24"/>
      <c r="C1109" s="8"/>
      <c r="D1109" s="8"/>
    </row>
    <row r="1110" spans="1:4">
      <c r="A1110" s="24"/>
      <c r="C1110" s="8"/>
      <c r="D1110" s="8"/>
    </row>
    <row r="1111" spans="1:4">
      <c r="A1111" s="24"/>
      <c r="C1111" s="8"/>
      <c r="D1111" s="8"/>
    </row>
    <row r="1112" spans="1:4">
      <c r="A1112" s="24"/>
      <c r="C1112" s="8"/>
      <c r="D1112" s="8"/>
    </row>
    <row r="1113" spans="1:4">
      <c r="A1113" s="24"/>
      <c r="C1113" s="8"/>
      <c r="D1113" s="8"/>
    </row>
    <row r="1114" spans="1:4">
      <c r="A1114" s="24"/>
      <c r="C1114" s="8"/>
      <c r="D1114" s="8"/>
    </row>
    <row r="1115" spans="1:4">
      <c r="A1115" s="24"/>
      <c r="C1115" s="8"/>
      <c r="D1115" s="8"/>
    </row>
    <row r="1116" spans="1:4">
      <c r="A1116" s="24"/>
      <c r="C1116" s="8"/>
      <c r="D1116" s="8"/>
    </row>
    <row r="1117" spans="1:4">
      <c r="A1117" s="24"/>
      <c r="C1117" s="8"/>
      <c r="D1117" s="8"/>
    </row>
    <row r="1118" spans="1:4">
      <c r="A1118" s="24"/>
      <c r="C1118" s="8"/>
      <c r="D1118" s="8"/>
    </row>
    <row r="1119" spans="1:4">
      <c r="A1119" s="24"/>
      <c r="C1119" s="8"/>
      <c r="D1119" s="8"/>
    </row>
    <row r="1120" spans="1:4">
      <c r="A1120" s="24"/>
      <c r="C1120" s="8"/>
      <c r="D1120" s="8"/>
    </row>
    <row r="1121" spans="1:4">
      <c r="A1121" s="24"/>
      <c r="C1121" s="8"/>
      <c r="D1121" s="8"/>
    </row>
    <row r="1122" spans="1:4">
      <c r="A1122" s="24"/>
      <c r="C1122" s="8"/>
      <c r="D1122" s="8"/>
    </row>
    <row r="1123" spans="1:4">
      <c r="A1123" s="24"/>
      <c r="C1123" s="8"/>
      <c r="D1123" s="8"/>
    </row>
    <row r="1124" spans="1:4">
      <c r="A1124" s="24"/>
      <c r="C1124" s="8"/>
      <c r="D1124" s="8"/>
    </row>
    <row r="1125" spans="1:4">
      <c r="A1125" s="24"/>
      <c r="C1125" s="8"/>
      <c r="D1125" s="8"/>
    </row>
    <row r="1126" spans="1:4">
      <c r="A1126" s="24"/>
      <c r="C1126" s="8"/>
      <c r="D1126" s="8"/>
    </row>
    <row r="1127" spans="1:4">
      <c r="A1127" s="24"/>
      <c r="C1127" s="8"/>
      <c r="D1127" s="8"/>
    </row>
    <row r="1128" spans="1:4">
      <c r="A1128" s="24"/>
      <c r="C1128" s="8"/>
      <c r="D1128" s="8"/>
    </row>
    <row r="1129" spans="1:4">
      <c r="A1129" s="24"/>
      <c r="C1129" s="8"/>
      <c r="D1129" s="8"/>
    </row>
    <row r="1130" spans="1:4">
      <c r="A1130" s="24"/>
      <c r="C1130" s="8"/>
      <c r="D1130" s="8"/>
    </row>
    <row r="1131" spans="1:4">
      <c r="A1131" s="24"/>
      <c r="C1131" s="8"/>
      <c r="D1131" s="8"/>
    </row>
    <row r="1132" spans="1:4">
      <c r="A1132" s="24"/>
      <c r="C1132" s="8"/>
      <c r="D1132" s="8"/>
    </row>
    <row r="1133" spans="1:4">
      <c r="A1133" s="24"/>
      <c r="C1133" s="8"/>
      <c r="D1133" s="8"/>
    </row>
    <row r="1134" spans="1:4">
      <c r="A1134" s="24"/>
      <c r="C1134" s="8"/>
      <c r="D1134" s="8"/>
    </row>
  </sheetData>
  <mergeCells count="15">
    <mergeCell ref="A14:E14"/>
    <mergeCell ref="A18:F18"/>
    <mergeCell ref="A19:E19"/>
    <mergeCell ref="A21:E21"/>
    <mergeCell ref="A24:G24"/>
    <mergeCell ref="A212:B212"/>
    <mergeCell ref="A53:E53"/>
    <mergeCell ref="A52:E52"/>
    <mergeCell ref="A51:E51"/>
    <mergeCell ref="A141:B141"/>
    <mergeCell ref="A158:B158"/>
    <mergeCell ref="A202:E202"/>
    <mergeCell ref="A104:C104"/>
    <mergeCell ref="A173:C173"/>
    <mergeCell ref="A124:B124"/>
  </mergeCells>
  <pageMargins left="0.75" right="0.73" top="1" bottom="1" header="0.5" footer="0.5"/>
  <pageSetup paperSize="9" scale="97" orientation="portrait" r:id="rId1"/>
  <headerFooter alignWithMargins="0">
    <oddFooter>Stranica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66"/>
  <sheetViews>
    <sheetView view="pageBreakPreview" zoomScaleNormal="100" zoomScaleSheetLayoutView="100" workbookViewId="0">
      <pane ySplit="4" topLeftCell="A648" activePane="bottomLeft" state="frozen"/>
      <selection pane="bottomLeft" activeCell="I122" sqref="I122:I633"/>
    </sheetView>
  </sheetViews>
  <sheetFormatPr defaultRowHeight="15"/>
  <cols>
    <col min="1" max="1" width="4.42578125" style="97" customWidth="1"/>
    <col min="2" max="2" width="5.42578125" style="97" customWidth="1"/>
    <col min="3" max="3" width="4.42578125" style="97" customWidth="1"/>
    <col min="4" max="4" width="5.140625" style="97" customWidth="1"/>
    <col min="5" max="5" width="2.85546875" style="97" customWidth="1"/>
    <col min="6" max="6" width="63.85546875" style="97" customWidth="1"/>
    <col min="7" max="7" width="9.5703125" style="97" customWidth="1"/>
    <col min="8" max="8" width="10.140625" style="97" customWidth="1"/>
    <col min="9" max="9" width="11.28515625" style="97" customWidth="1"/>
    <col min="10" max="10" width="18.85546875" style="97" customWidth="1"/>
    <col min="11" max="16384" width="9.140625" style="97"/>
  </cols>
  <sheetData>
    <row r="1" spans="1:10" ht="32.25" customHeight="1">
      <c r="A1" s="95"/>
      <c r="B1" s="390" t="s">
        <v>66</v>
      </c>
      <c r="C1" s="390"/>
      <c r="D1" s="391"/>
      <c r="E1" s="390"/>
      <c r="F1" s="390"/>
      <c r="G1" s="96" t="s">
        <v>67</v>
      </c>
      <c r="H1" s="392" t="s">
        <v>68</v>
      </c>
      <c r="I1" s="392"/>
      <c r="J1" s="392"/>
    </row>
    <row r="2" spans="1:10" ht="21.75" customHeight="1">
      <c r="A2" s="98"/>
      <c r="B2" s="99"/>
      <c r="C2" s="99"/>
      <c r="D2" s="100"/>
      <c r="E2" s="393" t="s">
        <v>69</v>
      </c>
      <c r="F2" s="393"/>
      <c r="G2" s="96" t="s">
        <v>70</v>
      </c>
      <c r="H2" s="395" t="s">
        <v>68</v>
      </c>
      <c r="I2" s="395"/>
      <c r="J2" s="395"/>
    </row>
    <row r="3" spans="1:10" ht="22.5" customHeight="1">
      <c r="A3" s="101" t="s">
        <v>71</v>
      </c>
      <c r="B3" s="102"/>
      <c r="C3" s="102"/>
      <c r="D3" s="103"/>
      <c r="E3" s="394"/>
      <c r="F3" s="394"/>
      <c r="G3" s="104" t="s">
        <v>72</v>
      </c>
      <c r="H3" s="396" t="s">
        <v>73</v>
      </c>
      <c r="I3" s="396"/>
      <c r="J3" s="396"/>
    </row>
    <row r="4" spans="1:10" ht="25.5">
      <c r="A4" s="105" t="s">
        <v>74</v>
      </c>
      <c r="B4" s="106"/>
      <c r="C4" s="106"/>
      <c r="D4" s="107"/>
      <c r="E4" s="108"/>
      <c r="F4" s="109"/>
      <c r="G4" s="110" t="s">
        <v>75</v>
      </c>
      <c r="H4" s="110" t="s">
        <v>6</v>
      </c>
      <c r="I4" s="110" t="s">
        <v>76</v>
      </c>
      <c r="J4" s="110" t="s">
        <v>8</v>
      </c>
    </row>
    <row r="5" spans="1:10" ht="6" customHeight="1">
      <c r="A5" s="111"/>
      <c r="B5" s="111"/>
      <c r="C5" s="111"/>
      <c r="D5" s="111"/>
      <c r="E5" s="112"/>
      <c r="F5" s="113"/>
      <c r="G5" s="114"/>
      <c r="H5" s="99"/>
      <c r="I5" s="114"/>
      <c r="J5" s="114"/>
    </row>
    <row r="6" spans="1:10">
      <c r="A6" s="111"/>
      <c r="B6" s="111"/>
      <c r="C6" s="111"/>
      <c r="D6" s="111"/>
      <c r="E6" s="112"/>
      <c r="F6" s="113"/>
      <c r="G6" s="114"/>
      <c r="H6" s="99"/>
      <c r="I6" s="114"/>
      <c r="J6" s="114"/>
    </row>
    <row r="7" spans="1:10">
      <c r="A7" s="111"/>
      <c r="B7" s="111"/>
      <c r="C7" s="111"/>
      <c r="D7" s="111"/>
      <c r="E7" s="112"/>
      <c r="F7" s="113"/>
      <c r="G7" s="114"/>
      <c r="H7" s="99"/>
      <c r="I7" s="114"/>
      <c r="J7" s="114"/>
    </row>
    <row r="8" spans="1:10">
      <c r="A8" s="111"/>
      <c r="B8" s="111"/>
      <c r="C8" s="111"/>
      <c r="D8" s="111"/>
      <c r="E8" s="112"/>
      <c r="F8" s="113"/>
      <c r="G8" s="114"/>
      <c r="H8" s="99"/>
      <c r="I8" s="114"/>
      <c r="J8" s="114"/>
    </row>
    <row r="9" spans="1:10">
      <c r="A9" s="111"/>
      <c r="B9" s="111"/>
      <c r="C9" s="111"/>
      <c r="D9" s="111"/>
      <c r="E9" s="112"/>
      <c r="F9" s="113"/>
      <c r="G9" s="114"/>
      <c r="H9" s="99"/>
      <c r="I9" s="114"/>
      <c r="J9" s="114"/>
    </row>
    <row r="10" spans="1:10">
      <c r="A10" s="111"/>
      <c r="B10" s="111"/>
      <c r="C10" s="111"/>
      <c r="D10" s="111"/>
      <c r="E10" s="112"/>
      <c r="F10" s="113"/>
      <c r="G10" s="114"/>
      <c r="H10" s="99"/>
      <c r="I10" s="114"/>
      <c r="J10" s="114"/>
    </row>
    <row r="11" spans="1:10">
      <c r="A11" s="115" t="s">
        <v>77</v>
      </c>
      <c r="B11" s="116"/>
      <c r="C11" s="116"/>
      <c r="D11" s="117"/>
      <c r="E11" s="118"/>
      <c r="F11" s="119" t="s">
        <v>78</v>
      </c>
      <c r="G11" s="114"/>
      <c r="H11" s="99"/>
      <c r="I11" s="114"/>
      <c r="J11" s="114"/>
    </row>
    <row r="12" spans="1:10">
      <c r="A12" s="116"/>
      <c r="B12" s="116"/>
      <c r="C12" s="116"/>
      <c r="D12" s="117"/>
      <c r="E12" s="118"/>
      <c r="F12" s="120"/>
      <c r="G12" s="114"/>
      <c r="H12" s="99"/>
      <c r="I12" s="114"/>
      <c r="J12" s="114"/>
    </row>
    <row r="13" spans="1:10">
      <c r="A13" s="121"/>
      <c r="B13" s="122"/>
      <c r="C13" s="123"/>
      <c r="D13" s="124"/>
      <c r="E13" s="118"/>
      <c r="F13" s="125"/>
      <c r="G13" s="114"/>
      <c r="H13" s="99"/>
      <c r="I13" s="114"/>
      <c r="J13" s="114"/>
    </row>
    <row r="14" spans="1:10">
      <c r="A14" s="126" t="s">
        <v>79</v>
      </c>
      <c r="B14" s="116"/>
      <c r="C14" s="116"/>
      <c r="D14" s="117"/>
      <c r="E14" s="118"/>
      <c r="F14" s="127"/>
      <c r="G14" s="114"/>
      <c r="H14" s="99"/>
      <c r="I14" s="114"/>
      <c r="J14" s="114"/>
    </row>
    <row r="15" spans="1:10">
      <c r="A15" s="121" t="s">
        <v>77</v>
      </c>
      <c r="B15" s="122" t="s">
        <v>80</v>
      </c>
      <c r="C15" s="128"/>
      <c r="D15" s="128"/>
      <c r="E15" s="128"/>
      <c r="F15" s="397" t="s">
        <v>81</v>
      </c>
      <c r="G15" s="397"/>
      <c r="H15" s="397"/>
      <c r="I15" s="397"/>
      <c r="J15" s="397"/>
    </row>
    <row r="16" spans="1:10">
      <c r="A16" s="121" t="s">
        <v>77</v>
      </c>
      <c r="B16" s="122">
        <v>1</v>
      </c>
      <c r="C16" s="114"/>
      <c r="D16" s="129"/>
      <c r="E16" s="114"/>
      <c r="F16" s="130" t="s">
        <v>82</v>
      </c>
      <c r="G16" s="131"/>
      <c r="H16" s="132"/>
      <c r="I16" s="131"/>
      <c r="J16" s="114"/>
    </row>
    <row r="17" spans="1:10">
      <c r="A17" s="121" t="s">
        <v>77</v>
      </c>
      <c r="B17" s="122">
        <v>2</v>
      </c>
      <c r="C17" s="133"/>
      <c r="D17" s="133"/>
      <c r="E17" s="133"/>
      <c r="F17" s="397" t="s">
        <v>83</v>
      </c>
      <c r="G17" s="397"/>
      <c r="H17" s="397"/>
      <c r="I17" s="397"/>
      <c r="J17" s="114"/>
    </row>
    <row r="18" spans="1:10">
      <c r="A18" s="121" t="s">
        <v>77</v>
      </c>
      <c r="B18" s="122">
        <v>3</v>
      </c>
      <c r="C18" s="133"/>
      <c r="D18" s="133"/>
      <c r="E18" s="133"/>
      <c r="F18" s="130" t="s">
        <v>84</v>
      </c>
      <c r="G18" s="131"/>
      <c r="H18" s="132"/>
      <c r="I18" s="131"/>
      <c r="J18" s="114"/>
    </row>
    <row r="19" spans="1:10">
      <c r="A19" s="121" t="s">
        <v>77</v>
      </c>
      <c r="B19" s="122">
        <v>4</v>
      </c>
      <c r="C19" s="133"/>
      <c r="D19" s="133"/>
      <c r="E19" s="133"/>
      <c r="F19" s="130" t="s">
        <v>85</v>
      </c>
      <c r="G19" s="131"/>
      <c r="H19" s="132"/>
      <c r="I19" s="131"/>
      <c r="J19" s="114"/>
    </row>
    <row r="20" spans="1:10">
      <c r="A20" s="121" t="s">
        <v>77</v>
      </c>
      <c r="B20" s="122">
        <v>5</v>
      </c>
      <c r="C20" s="133"/>
      <c r="D20" s="133"/>
      <c r="E20" s="133"/>
      <c r="F20" s="130" t="s">
        <v>86</v>
      </c>
      <c r="G20" s="131"/>
      <c r="H20" s="132"/>
      <c r="I20" s="131"/>
      <c r="J20" s="114"/>
    </row>
    <row r="21" spans="1:10">
      <c r="A21" s="121" t="s">
        <v>77</v>
      </c>
      <c r="B21" s="122">
        <v>6</v>
      </c>
      <c r="C21" s="133"/>
      <c r="D21" s="133"/>
      <c r="E21" s="133"/>
      <c r="F21" s="130" t="s">
        <v>87</v>
      </c>
      <c r="G21" s="131"/>
      <c r="H21" s="132"/>
      <c r="I21" s="131"/>
      <c r="J21" s="114"/>
    </row>
    <row r="22" spans="1:10">
      <c r="A22" s="121" t="s">
        <v>77</v>
      </c>
      <c r="B22" s="122">
        <v>7</v>
      </c>
      <c r="C22" s="133"/>
      <c r="D22" s="133"/>
      <c r="E22" s="133"/>
      <c r="F22" s="134" t="s">
        <v>88</v>
      </c>
      <c r="G22" s="114"/>
      <c r="H22" s="99"/>
      <c r="I22" s="114"/>
      <c r="J22" s="114"/>
    </row>
    <row r="23" spans="1:10">
      <c r="A23" s="121" t="s">
        <v>77</v>
      </c>
      <c r="B23" s="122">
        <v>8</v>
      </c>
      <c r="C23" s="133"/>
      <c r="D23" s="133"/>
      <c r="E23" s="133"/>
      <c r="F23" s="134" t="s">
        <v>89</v>
      </c>
      <c r="G23" s="114"/>
      <c r="H23" s="99"/>
      <c r="I23" s="114"/>
      <c r="J23" s="114"/>
    </row>
    <row r="24" spans="1:10">
      <c r="A24" s="121" t="s">
        <v>77</v>
      </c>
      <c r="B24" s="122">
        <v>9</v>
      </c>
      <c r="C24" s="133"/>
      <c r="D24" s="133"/>
      <c r="E24" s="133"/>
      <c r="F24" s="398" t="s">
        <v>90</v>
      </c>
      <c r="G24" s="398"/>
      <c r="H24" s="398"/>
      <c r="I24" s="398"/>
      <c r="J24" s="114"/>
    </row>
    <row r="25" spans="1:10">
      <c r="A25" s="121" t="s">
        <v>77</v>
      </c>
      <c r="B25" s="122">
        <v>10</v>
      </c>
      <c r="C25" s="133"/>
      <c r="D25" s="133"/>
      <c r="E25" s="133"/>
      <c r="F25" s="135" t="s">
        <v>91</v>
      </c>
      <c r="G25" s="131"/>
      <c r="H25" s="132"/>
      <c r="I25" s="131"/>
      <c r="J25" s="114"/>
    </row>
    <row r="26" spans="1:10">
      <c r="A26" s="111"/>
      <c r="B26" s="111"/>
      <c r="C26" s="111"/>
      <c r="D26" s="111"/>
      <c r="E26" s="112"/>
      <c r="F26" s="113"/>
      <c r="G26" s="114"/>
      <c r="H26" s="99"/>
      <c r="I26" s="114"/>
      <c r="J26" s="114"/>
    </row>
    <row r="27" spans="1:10">
      <c r="A27" s="111"/>
      <c r="B27" s="111"/>
      <c r="C27" s="111"/>
      <c r="D27" s="111"/>
      <c r="E27" s="112"/>
      <c r="F27" s="113"/>
      <c r="G27" s="136"/>
      <c r="H27" s="99"/>
      <c r="I27" s="114"/>
      <c r="J27" s="137"/>
    </row>
    <row r="28" spans="1:10">
      <c r="A28" s="111"/>
      <c r="B28" s="111"/>
      <c r="C28" s="111"/>
      <c r="D28" s="111"/>
      <c r="E28" s="112"/>
      <c r="F28" s="113"/>
      <c r="G28" s="114"/>
      <c r="H28" s="99"/>
      <c r="I28" s="114"/>
      <c r="J28" s="114"/>
    </row>
    <row r="29" spans="1:10">
      <c r="A29" s="111"/>
      <c r="B29" s="111"/>
      <c r="C29" s="111"/>
      <c r="D29" s="111"/>
      <c r="E29" s="112"/>
      <c r="F29" s="113"/>
      <c r="G29" s="114"/>
      <c r="H29" s="99"/>
      <c r="I29" s="114"/>
      <c r="J29" s="137"/>
    </row>
    <row r="30" spans="1:10">
      <c r="A30" s="111"/>
      <c r="B30" s="111"/>
      <c r="C30" s="111"/>
      <c r="D30" s="111"/>
      <c r="E30" s="112"/>
      <c r="F30" s="113"/>
      <c r="G30" s="114"/>
      <c r="H30" s="99"/>
      <c r="I30" s="114"/>
      <c r="J30" s="137"/>
    </row>
    <row r="31" spans="1:10">
      <c r="A31" s="111"/>
      <c r="B31" s="111"/>
      <c r="C31" s="111"/>
      <c r="D31" s="111"/>
      <c r="E31" s="112"/>
      <c r="F31" s="113"/>
      <c r="G31" s="114"/>
      <c r="H31" s="99"/>
      <c r="I31" s="114"/>
      <c r="J31" s="114"/>
    </row>
    <row r="32" spans="1:10">
      <c r="A32" s="138" t="s">
        <v>77</v>
      </c>
      <c r="B32" s="138"/>
      <c r="C32" s="138"/>
      <c r="D32" s="139"/>
      <c r="E32" s="138"/>
      <c r="F32" s="138" t="s">
        <v>78</v>
      </c>
      <c r="G32" s="114"/>
      <c r="H32" s="99"/>
      <c r="I32" s="114"/>
      <c r="J32" s="114"/>
    </row>
    <row r="33" spans="1:10">
      <c r="A33" s="121" t="s">
        <v>77</v>
      </c>
      <c r="B33" s="121" t="s">
        <v>80</v>
      </c>
      <c r="C33" s="121"/>
      <c r="D33" s="140"/>
      <c r="E33" s="121"/>
      <c r="F33" s="397" t="s">
        <v>81</v>
      </c>
      <c r="G33" s="399"/>
      <c r="H33" s="399"/>
      <c r="I33" s="399"/>
      <c r="J33" s="399"/>
    </row>
    <row r="34" spans="1:10">
      <c r="A34" s="121"/>
      <c r="B34" s="121"/>
      <c r="C34" s="121"/>
      <c r="D34" s="140"/>
      <c r="E34" s="121"/>
      <c r="F34" s="121"/>
      <c r="G34" s="114"/>
      <c r="H34" s="99"/>
      <c r="I34" s="114"/>
      <c r="J34" s="114"/>
    </row>
    <row r="35" spans="1:10">
      <c r="A35" s="111" t="s">
        <v>92</v>
      </c>
      <c r="B35" s="400" t="s">
        <v>93</v>
      </c>
      <c r="C35" s="400"/>
      <c r="D35" s="401"/>
      <c r="E35" s="400"/>
      <c r="F35" s="400"/>
      <c r="G35" s="400"/>
      <c r="H35" s="400"/>
      <c r="I35" s="400"/>
      <c r="J35" s="400"/>
    </row>
    <row r="36" spans="1:10" ht="31.5" customHeight="1">
      <c r="A36" s="141">
        <v>1</v>
      </c>
      <c r="B36" s="388" t="s">
        <v>94</v>
      </c>
      <c r="C36" s="388"/>
      <c r="D36" s="389"/>
      <c r="E36" s="388"/>
      <c r="F36" s="388"/>
      <c r="G36" s="388"/>
      <c r="H36" s="388"/>
      <c r="I36" s="388"/>
      <c r="J36" s="388"/>
    </row>
    <row r="37" spans="1:10" ht="30.75" customHeight="1">
      <c r="A37" s="141">
        <v>2</v>
      </c>
      <c r="B37" s="388" t="s">
        <v>95</v>
      </c>
      <c r="C37" s="388"/>
      <c r="D37" s="389"/>
      <c r="E37" s="388"/>
      <c r="F37" s="388"/>
      <c r="G37" s="388"/>
      <c r="H37" s="388"/>
      <c r="I37" s="388"/>
      <c r="J37" s="388"/>
    </row>
    <row r="38" spans="1:10" ht="46.5" customHeight="1">
      <c r="A38" s="141">
        <v>3</v>
      </c>
      <c r="B38" s="388" t="s">
        <v>96</v>
      </c>
      <c r="C38" s="388"/>
      <c r="D38" s="389"/>
      <c r="E38" s="388"/>
      <c r="F38" s="388"/>
      <c r="G38" s="388"/>
      <c r="H38" s="388"/>
      <c r="I38" s="388"/>
      <c r="J38" s="388"/>
    </row>
    <row r="39" spans="1:10" ht="46.5" customHeight="1">
      <c r="A39" s="142"/>
      <c r="B39" s="403" t="s">
        <v>97</v>
      </c>
      <c r="C39" s="403"/>
      <c r="D39" s="404"/>
      <c r="E39" s="403"/>
      <c r="F39" s="403"/>
      <c r="G39" s="403"/>
      <c r="H39" s="403"/>
      <c r="I39" s="403"/>
      <c r="J39" s="403"/>
    </row>
    <row r="40" spans="1:10" ht="61.5" customHeight="1">
      <c r="A40" s="143"/>
      <c r="B40" s="403" t="s">
        <v>98</v>
      </c>
      <c r="C40" s="403"/>
      <c r="D40" s="404"/>
      <c r="E40" s="403"/>
      <c r="F40" s="403"/>
      <c r="G40" s="403"/>
      <c r="H40" s="403"/>
      <c r="I40" s="403"/>
      <c r="J40" s="403"/>
    </row>
    <row r="41" spans="1:10" ht="79.5" customHeight="1">
      <c r="A41" s="143"/>
      <c r="B41" s="403" t="s">
        <v>99</v>
      </c>
      <c r="C41" s="403"/>
      <c r="D41" s="404"/>
      <c r="E41" s="403"/>
      <c r="F41" s="403"/>
      <c r="G41" s="403"/>
      <c r="H41" s="403"/>
      <c r="I41" s="403"/>
      <c r="J41" s="403"/>
    </row>
    <row r="42" spans="1:10" ht="80.25" customHeight="1">
      <c r="A42" s="143"/>
      <c r="B42" s="402" t="s">
        <v>100</v>
      </c>
      <c r="C42" s="402"/>
      <c r="D42" s="405"/>
      <c r="E42" s="402"/>
      <c r="F42" s="402"/>
      <c r="G42" s="402"/>
      <c r="H42" s="402"/>
      <c r="I42" s="402"/>
      <c r="J42" s="402"/>
    </row>
    <row r="43" spans="1:10" ht="17.25" customHeight="1">
      <c r="A43" s="143">
        <v>4</v>
      </c>
      <c r="B43" s="402" t="s">
        <v>101</v>
      </c>
      <c r="C43" s="402"/>
      <c r="D43" s="405"/>
      <c r="E43" s="402"/>
      <c r="F43" s="402"/>
      <c r="G43" s="402"/>
      <c r="H43" s="402"/>
      <c r="I43" s="402"/>
      <c r="J43" s="402"/>
    </row>
    <row r="44" spans="1:10" ht="32.25" customHeight="1">
      <c r="A44" s="143">
        <v>5</v>
      </c>
      <c r="B44" s="402" t="s">
        <v>102</v>
      </c>
      <c r="C44" s="402"/>
      <c r="D44" s="405"/>
      <c r="E44" s="402"/>
      <c r="F44" s="402"/>
      <c r="G44" s="402"/>
      <c r="H44" s="402"/>
      <c r="I44" s="402"/>
      <c r="J44" s="402"/>
    </row>
    <row r="45" spans="1:10" ht="31.5" customHeight="1">
      <c r="A45" s="143">
        <v>6</v>
      </c>
      <c r="B45" s="402" t="s">
        <v>103</v>
      </c>
      <c r="C45" s="402"/>
      <c r="D45" s="402"/>
      <c r="E45" s="402"/>
      <c r="F45" s="402"/>
      <c r="G45" s="402"/>
      <c r="H45" s="402"/>
      <c r="I45" s="402"/>
      <c r="J45" s="402"/>
    </row>
    <row r="46" spans="1:10" ht="49.5" customHeight="1">
      <c r="A46" s="143">
        <v>7</v>
      </c>
      <c r="B46" s="402" t="s">
        <v>104</v>
      </c>
      <c r="C46" s="402"/>
      <c r="D46" s="405"/>
      <c r="E46" s="402"/>
      <c r="F46" s="402"/>
      <c r="G46" s="402"/>
      <c r="H46" s="402"/>
      <c r="I46" s="402"/>
      <c r="J46" s="402"/>
    </row>
    <row r="47" spans="1:10" ht="99.95" customHeight="1">
      <c r="A47" s="144"/>
      <c r="B47" s="402" t="s">
        <v>105</v>
      </c>
      <c r="C47" s="402"/>
      <c r="D47" s="405"/>
      <c r="E47" s="402"/>
      <c r="F47" s="402"/>
      <c r="G47" s="402"/>
      <c r="H47" s="402"/>
      <c r="I47" s="402"/>
      <c r="J47" s="402"/>
    </row>
    <row r="48" spans="1:10" ht="49.5" customHeight="1">
      <c r="A48" s="144"/>
      <c r="B48" s="402" t="s">
        <v>106</v>
      </c>
      <c r="C48" s="402"/>
      <c r="D48" s="405"/>
      <c r="E48" s="402"/>
      <c r="F48" s="402"/>
      <c r="G48" s="402"/>
      <c r="H48" s="402"/>
      <c r="I48" s="402"/>
      <c r="J48" s="402"/>
    </row>
    <row r="49" spans="1:10" ht="48" customHeight="1">
      <c r="A49" s="143">
        <v>8</v>
      </c>
      <c r="B49" s="402" t="s">
        <v>107</v>
      </c>
      <c r="C49" s="402"/>
      <c r="D49" s="402"/>
      <c r="E49" s="402"/>
      <c r="F49" s="402"/>
      <c r="G49" s="402"/>
      <c r="H49" s="402"/>
      <c r="I49" s="402"/>
      <c r="J49" s="402"/>
    </row>
    <row r="50" spans="1:10" ht="32.25" customHeight="1">
      <c r="A50" s="143">
        <v>9</v>
      </c>
      <c r="B50" s="402" t="s">
        <v>108</v>
      </c>
      <c r="C50" s="402"/>
      <c r="D50" s="402"/>
      <c r="E50" s="402"/>
      <c r="F50" s="402"/>
      <c r="G50" s="402"/>
      <c r="H50" s="402"/>
      <c r="I50" s="402"/>
      <c r="J50" s="402"/>
    </row>
    <row r="51" spans="1:10" ht="63.75" customHeight="1">
      <c r="A51" s="143">
        <v>10</v>
      </c>
      <c r="B51" s="402" t="s">
        <v>109</v>
      </c>
      <c r="C51" s="402"/>
      <c r="D51" s="402"/>
      <c r="E51" s="402"/>
      <c r="F51" s="402"/>
      <c r="G51" s="402"/>
      <c r="H51" s="402"/>
      <c r="I51" s="402"/>
      <c r="J51" s="402"/>
    </row>
    <row r="52" spans="1:10" ht="33" customHeight="1">
      <c r="A52" s="143">
        <v>11</v>
      </c>
      <c r="B52" s="402" t="s">
        <v>110</v>
      </c>
      <c r="C52" s="402"/>
      <c r="D52" s="402"/>
      <c r="E52" s="402"/>
      <c r="F52" s="402"/>
      <c r="G52" s="402"/>
      <c r="H52" s="402"/>
      <c r="I52" s="402"/>
      <c r="J52" s="402"/>
    </row>
    <row r="53" spans="1:10" ht="69" customHeight="1">
      <c r="A53" s="145" t="s">
        <v>111</v>
      </c>
      <c r="B53" s="406" t="s">
        <v>112</v>
      </c>
      <c r="C53" s="406"/>
      <c r="D53" s="407"/>
      <c r="E53" s="406"/>
      <c r="F53" s="406"/>
      <c r="G53" s="406"/>
      <c r="H53" s="406"/>
      <c r="I53" s="406"/>
      <c r="J53" s="406"/>
    </row>
    <row r="54" spans="1:10" ht="48" customHeight="1">
      <c r="A54" s="144"/>
      <c r="B54" s="402" t="s">
        <v>113</v>
      </c>
      <c r="C54" s="402"/>
      <c r="D54" s="402"/>
      <c r="E54" s="402"/>
      <c r="F54" s="402"/>
      <c r="G54" s="402"/>
      <c r="H54" s="402"/>
      <c r="I54" s="402"/>
      <c r="J54" s="402"/>
    </row>
    <row r="55" spans="1:10" ht="16.5" customHeight="1">
      <c r="A55" s="144"/>
      <c r="B55" s="406" t="s">
        <v>114</v>
      </c>
      <c r="C55" s="406"/>
      <c r="D55" s="407"/>
      <c r="E55" s="406"/>
      <c r="F55" s="406"/>
      <c r="G55" s="406"/>
      <c r="H55" s="406"/>
      <c r="I55" s="406"/>
      <c r="J55" s="406"/>
    </row>
    <row r="56" spans="1:10" ht="32.25" customHeight="1">
      <c r="A56" s="143">
        <v>1</v>
      </c>
      <c r="B56" s="402" t="s">
        <v>115</v>
      </c>
      <c r="C56" s="402"/>
      <c r="D56" s="402"/>
      <c r="E56" s="402"/>
      <c r="F56" s="402"/>
      <c r="G56" s="402"/>
      <c r="H56" s="402"/>
      <c r="I56" s="402"/>
      <c r="J56" s="402"/>
    </row>
    <row r="57" spans="1:10" ht="19.5" customHeight="1">
      <c r="A57" s="143">
        <v>2</v>
      </c>
      <c r="B57" s="402" t="s">
        <v>116</v>
      </c>
      <c r="C57" s="402"/>
      <c r="D57" s="402"/>
      <c r="E57" s="402"/>
      <c r="F57" s="402"/>
      <c r="G57" s="402"/>
      <c r="H57" s="402"/>
      <c r="I57" s="402"/>
      <c r="J57" s="402"/>
    </row>
    <row r="58" spans="1:10" ht="17.25" customHeight="1">
      <c r="A58" s="143">
        <v>3</v>
      </c>
      <c r="B58" s="402" t="s">
        <v>117</v>
      </c>
      <c r="C58" s="402"/>
      <c r="D58" s="402"/>
      <c r="E58" s="402"/>
      <c r="F58" s="402"/>
      <c r="G58" s="402"/>
      <c r="H58" s="402"/>
      <c r="I58" s="402"/>
      <c r="J58" s="402"/>
    </row>
    <row r="59" spans="1:10" ht="63.75" customHeight="1">
      <c r="A59" s="143">
        <v>4</v>
      </c>
      <c r="B59" s="402" t="s">
        <v>118</v>
      </c>
      <c r="C59" s="402"/>
      <c r="D59" s="402"/>
      <c r="E59" s="402"/>
      <c r="F59" s="402"/>
      <c r="G59" s="402"/>
      <c r="H59" s="402"/>
      <c r="I59" s="402"/>
      <c r="J59" s="402"/>
    </row>
    <row r="60" spans="1:10" ht="63.75" customHeight="1">
      <c r="A60" s="143">
        <v>5</v>
      </c>
      <c r="B60" s="402" t="s">
        <v>119</v>
      </c>
      <c r="C60" s="402"/>
      <c r="D60" s="402"/>
      <c r="E60" s="402"/>
      <c r="F60" s="402"/>
      <c r="G60" s="402"/>
      <c r="H60" s="402"/>
      <c r="I60" s="402"/>
      <c r="J60" s="402"/>
    </row>
    <row r="61" spans="1:10" ht="47.25" customHeight="1">
      <c r="A61" s="143">
        <v>6</v>
      </c>
      <c r="B61" s="402" t="s">
        <v>120</v>
      </c>
      <c r="C61" s="402"/>
      <c r="D61" s="402"/>
      <c r="E61" s="402"/>
      <c r="F61" s="402"/>
      <c r="G61" s="402"/>
      <c r="H61" s="402"/>
      <c r="I61" s="402"/>
      <c r="J61" s="402"/>
    </row>
    <row r="62" spans="1:10" ht="79.5" customHeight="1">
      <c r="A62" s="143">
        <v>7</v>
      </c>
      <c r="B62" s="402" t="s">
        <v>121</v>
      </c>
      <c r="C62" s="402"/>
      <c r="D62" s="402"/>
      <c r="E62" s="402"/>
      <c r="F62" s="402"/>
      <c r="G62" s="402"/>
      <c r="H62" s="402"/>
      <c r="I62" s="402"/>
      <c r="J62" s="402"/>
    </row>
    <row r="63" spans="1:10" ht="47.25" customHeight="1">
      <c r="A63" s="143">
        <v>8</v>
      </c>
      <c r="B63" s="402" t="s">
        <v>122</v>
      </c>
      <c r="C63" s="402"/>
      <c r="D63" s="402"/>
      <c r="E63" s="402"/>
      <c r="F63" s="402"/>
      <c r="G63" s="402"/>
      <c r="H63" s="402"/>
      <c r="I63" s="402"/>
      <c r="J63" s="402"/>
    </row>
    <row r="64" spans="1:10" ht="18" customHeight="1">
      <c r="A64" s="143">
        <v>9</v>
      </c>
      <c r="B64" s="402" t="s">
        <v>123</v>
      </c>
      <c r="C64" s="402"/>
      <c r="D64" s="402"/>
      <c r="E64" s="402"/>
      <c r="F64" s="402"/>
      <c r="G64" s="402"/>
      <c r="H64" s="402"/>
      <c r="I64" s="402"/>
      <c r="J64" s="402"/>
    </row>
    <row r="65" spans="1:10" ht="18" customHeight="1">
      <c r="A65" s="143">
        <v>10</v>
      </c>
      <c r="B65" s="402" t="s">
        <v>124</v>
      </c>
      <c r="C65" s="402"/>
      <c r="D65" s="402"/>
      <c r="E65" s="402"/>
      <c r="F65" s="402"/>
      <c r="G65" s="402"/>
      <c r="H65" s="402"/>
      <c r="I65" s="402"/>
      <c r="J65" s="402"/>
    </row>
    <row r="66" spans="1:10" ht="18" customHeight="1">
      <c r="A66" s="143">
        <v>11</v>
      </c>
      <c r="B66" s="402" t="s">
        <v>125</v>
      </c>
      <c r="C66" s="402"/>
      <c r="D66" s="402"/>
      <c r="E66" s="402"/>
      <c r="F66" s="402"/>
      <c r="G66" s="402"/>
      <c r="H66" s="402"/>
      <c r="I66" s="402"/>
      <c r="J66" s="402"/>
    </row>
    <row r="67" spans="1:10" ht="18" customHeight="1">
      <c r="A67" s="143">
        <v>12</v>
      </c>
      <c r="B67" s="402" t="s">
        <v>126</v>
      </c>
      <c r="C67" s="402"/>
      <c r="D67" s="402"/>
      <c r="E67" s="402"/>
      <c r="F67" s="402"/>
      <c r="G67" s="402"/>
      <c r="H67" s="402"/>
      <c r="I67" s="402"/>
      <c r="J67" s="402"/>
    </row>
    <row r="68" spans="1:10" ht="18" customHeight="1">
      <c r="A68" s="143">
        <v>13</v>
      </c>
      <c r="B68" s="402" t="s">
        <v>127</v>
      </c>
      <c r="C68" s="402"/>
      <c r="D68" s="402"/>
      <c r="E68" s="402"/>
      <c r="F68" s="402"/>
      <c r="G68" s="402"/>
      <c r="H68" s="402"/>
      <c r="I68" s="402"/>
      <c r="J68" s="402"/>
    </row>
    <row r="69" spans="1:10" ht="61.5" customHeight="1">
      <c r="A69" s="143">
        <v>14</v>
      </c>
      <c r="B69" s="402" t="s">
        <v>128</v>
      </c>
      <c r="C69" s="402"/>
      <c r="D69" s="402"/>
      <c r="E69" s="402"/>
      <c r="F69" s="402"/>
      <c r="G69" s="402"/>
      <c r="H69" s="402"/>
      <c r="I69" s="402"/>
      <c r="J69" s="402"/>
    </row>
    <row r="70" spans="1:10" ht="31.5" customHeight="1">
      <c r="A70" s="143">
        <v>15</v>
      </c>
      <c r="B70" s="402" t="s">
        <v>129</v>
      </c>
      <c r="C70" s="402"/>
      <c r="D70" s="402"/>
      <c r="E70" s="402"/>
      <c r="F70" s="402"/>
      <c r="G70" s="402"/>
      <c r="H70" s="402"/>
      <c r="I70" s="402"/>
      <c r="J70" s="402"/>
    </row>
    <row r="71" spans="1:10" ht="18" customHeight="1">
      <c r="A71" s="143">
        <v>16</v>
      </c>
      <c r="B71" s="402" t="s">
        <v>130</v>
      </c>
      <c r="C71" s="402"/>
      <c r="D71" s="402"/>
      <c r="E71" s="402"/>
      <c r="F71" s="402"/>
      <c r="G71" s="402"/>
      <c r="H71" s="402"/>
      <c r="I71" s="402"/>
      <c r="J71" s="402"/>
    </row>
    <row r="72" spans="1:10" ht="63.75" customHeight="1">
      <c r="A72" s="143">
        <v>17</v>
      </c>
      <c r="B72" s="402" t="s">
        <v>131</v>
      </c>
      <c r="C72" s="402"/>
      <c r="D72" s="402"/>
      <c r="E72" s="402"/>
      <c r="F72" s="402"/>
      <c r="G72" s="402"/>
      <c r="H72" s="402"/>
      <c r="I72" s="402"/>
      <c r="J72" s="402"/>
    </row>
    <row r="73" spans="1:10" ht="32.25" customHeight="1">
      <c r="A73" s="143">
        <v>18</v>
      </c>
      <c r="B73" s="402" t="s">
        <v>132</v>
      </c>
      <c r="C73" s="402"/>
      <c r="D73" s="402"/>
      <c r="E73" s="402"/>
      <c r="F73" s="402"/>
      <c r="G73" s="402"/>
      <c r="H73" s="402"/>
      <c r="I73" s="402"/>
      <c r="J73" s="402"/>
    </row>
    <row r="74" spans="1:10" ht="61.5" customHeight="1">
      <c r="A74" s="143">
        <v>19</v>
      </c>
      <c r="B74" s="402" t="s">
        <v>133</v>
      </c>
      <c r="C74" s="402"/>
      <c r="D74" s="402"/>
      <c r="E74" s="402"/>
      <c r="F74" s="402"/>
      <c r="G74" s="402"/>
      <c r="H74" s="402"/>
      <c r="I74" s="402"/>
      <c r="J74" s="402"/>
    </row>
    <row r="75" spans="1:10" ht="18" customHeight="1">
      <c r="A75" s="146"/>
      <c r="B75" s="402" t="s">
        <v>134</v>
      </c>
      <c r="C75" s="402"/>
      <c r="D75" s="402"/>
      <c r="E75" s="402"/>
      <c r="F75" s="402"/>
      <c r="G75" s="402"/>
      <c r="H75" s="402"/>
      <c r="I75" s="402"/>
      <c r="J75" s="402"/>
    </row>
    <row r="76" spans="1:10" ht="33.75" customHeight="1">
      <c r="A76" s="146"/>
      <c r="B76" s="402" t="s">
        <v>135</v>
      </c>
      <c r="C76" s="402"/>
      <c r="D76" s="402"/>
      <c r="E76" s="402"/>
      <c r="F76" s="402"/>
      <c r="G76" s="402"/>
      <c r="H76" s="402"/>
      <c r="I76" s="402"/>
      <c r="J76" s="402"/>
    </row>
    <row r="77" spans="1:10" ht="33" customHeight="1">
      <c r="A77" s="146"/>
      <c r="B77" s="402" t="s">
        <v>136</v>
      </c>
      <c r="C77" s="402"/>
      <c r="D77" s="402"/>
      <c r="E77" s="402"/>
      <c r="F77" s="402"/>
      <c r="G77" s="402"/>
      <c r="H77" s="402"/>
      <c r="I77" s="402"/>
      <c r="J77" s="402"/>
    </row>
    <row r="78" spans="1:10" ht="33" customHeight="1">
      <c r="A78" s="146"/>
      <c r="B78" s="402" t="s">
        <v>137</v>
      </c>
      <c r="C78" s="402"/>
      <c r="D78" s="402"/>
      <c r="E78" s="402"/>
      <c r="F78" s="402"/>
      <c r="G78" s="402"/>
      <c r="H78" s="402"/>
      <c r="I78" s="402"/>
      <c r="J78" s="402"/>
    </row>
    <row r="79" spans="1:10" ht="78.75" customHeight="1">
      <c r="A79" s="146"/>
      <c r="B79" s="402" t="s">
        <v>138</v>
      </c>
      <c r="C79" s="402"/>
      <c r="D79" s="402"/>
      <c r="E79" s="402"/>
      <c r="F79" s="402"/>
      <c r="G79" s="402"/>
      <c r="H79" s="402"/>
      <c r="I79" s="402"/>
      <c r="J79" s="402"/>
    </row>
    <row r="80" spans="1:10" ht="33" customHeight="1">
      <c r="A80" s="146"/>
      <c r="B80" s="402" t="s">
        <v>139</v>
      </c>
      <c r="C80" s="402"/>
      <c r="D80" s="402"/>
      <c r="E80" s="402"/>
      <c r="F80" s="402"/>
      <c r="G80" s="402"/>
      <c r="H80" s="402"/>
      <c r="I80" s="402"/>
      <c r="J80" s="402"/>
    </row>
    <row r="81" spans="1:10" ht="34.5" customHeight="1">
      <c r="A81" s="146"/>
      <c r="B81" s="402" t="s">
        <v>140</v>
      </c>
      <c r="C81" s="402"/>
      <c r="D81" s="402"/>
      <c r="E81" s="402"/>
      <c r="F81" s="402"/>
      <c r="G81" s="402"/>
      <c r="H81" s="402"/>
      <c r="I81" s="402"/>
      <c r="J81" s="402"/>
    </row>
    <row r="82" spans="1:10" ht="48.75" customHeight="1">
      <c r="A82" s="143">
        <v>19</v>
      </c>
      <c r="B82" s="402" t="s">
        <v>141</v>
      </c>
      <c r="C82" s="402"/>
      <c r="D82" s="402"/>
      <c r="E82" s="402"/>
      <c r="F82" s="402"/>
      <c r="G82" s="402"/>
      <c r="H82" s="402"/>
      <c r="I82" s="402"/>
      <c r="J82" s="402"/>
    </row>
    <row r="83" spans="1:10" ht="112.5" customHeight="1">
      <c r="A83" s="143">
        <v>20</v>
      </c>
      <c r="B83" s="402" t="s">
        <v>142</v>
      </c>
      <c r="C83" s="402"/>
      <c r="D83" s="402"/>
      <c r="E83" s="402"/>
      <c r="F83" s="402"/>
      <c r="G83" s="402"/>
      <c r="H83" s="402"/>
      <c r="I83" s="402"/>
      <c r="J83" s="402"/>
    </row>
    <row r="84" spans="1:10" ht="48.75" customHeight="1">
      <c r="A84" s="143">
        <v>21</v>
      </c>
      <c r="B84" s="402" t="s">
        <v>143</v>
      </c>
      <c r="C84" s="402"/>
      <c r="D84" s="405"/>
      <c r="E84" s="402"/>
      <c r="F84" s="402"/>
      <c r="G84" s="402"/>
      <c r="H84" s="402"/>
      <c r="I84" s="402"/>
      <c r="J84" s="402"/>
    </row>
    <row r="85" spans="1:10" ht="99.95" customHeight="1">
      <c r="A85" s="143">
        <v>22</v>
      </c>
      <c r="B85" s="402" t="s">
        <v>144</v>
      </c>
      <c r="C85" s="402"/>
      <c r="D85" s="402"/>
      <c r="E85" s="402"/>
      <c r="F85" s="402"/>
      <c r="G85" s="402"/>
      <c r="H85" s="402"/>
      <c r="I85" s="402"/>
      <c r="J85" s="402"/>
    </row>
    <row r="86" spans="1:10" ht="33" customHeight="1">
      <c r="A86" s="143">
        <v>23</v>
      </c>
      <c r="B86" s="402" t="s">
        <v>145</v>
      </c>
      <c r="C86" s="402"/>
      <c r="D86" s="402"/>
      <c r="E86" s="402"/>
      <c r="F86" s="402"/>
      <c r="G86" s="402"/>
      <c r="H86" s="402"/>
      <c r="I86" s="402"/>
      <c r="J86" s="402"/>
    </row>
    <row r="87" spans="1:10" ht="33" customHeight="1">
      <c r="A87" s="143">
        <v>24</v>
      </c>
      <c r="B87" s="402" t="s">
        <v>146</v>
      </c>
      <c r="C87" s="402"/>
      <c r="D87" s="402"/>
      <c r="E87" s="402"/>
      <c r="F87" s="402"/>
      <c r="G87" s="402"/>
      <c r="H87" s="402"/>
      <c r="I87" s="402"/>
      <c r="J87" s="402"/>
    </row>
    <row r="88" spans="1:10" ht="111" customHeight="1">
      <c r="A88" s="143">
        <v>25</v>
      </c>
      <c r="B88" s="402" t="s">
        <v>147</v>
      </c>
      <c r="C88" s="402"/>
      <c r="D88" s="402"/>
      <c r="E88" s="402"/>
      <c r="F88" s="402"/>
      <c r="G88" s="402"/>
      <c r="H88" s="402"/>
      <c r="I88" s="402"/>
      <c r="J88" s="402"/>
    </row>
    <row r="89" spans="1:10" ht="49.5" customHeight="1">
      <c r="A89" s="143">
        <v>26</v>
      </c>
      <c r="B89" s="402" t="s">
        <v>148</v>
      </c>
      <c r="C89" s="402"/>
      <c r="D89" s="402"/>
      <c r="E89" s="402"/>
      <c r="F89" s="402"/>
      <c r="G89" s="402"/>
      <c r="H89" s="402"/>
      <c r="I89" s="402"/>
      <c r="J89" s="402"/>
    </row>
    <row r="90" spans="1:10" ht="30.75" customHeight="1">
      <c r="A90" s="143">
        <v>27</v>
      </c>
      <c r="B90" s="402" t="s">
        <v>149</v>
      </c>
      <c r="C90" s="402"/>
      <c r="D90" s="402"/>
      <c r="E90" s="402"/>
      <c r="F90" s="402"/>
      <c r="G90" s="402"/>
      <c r="H90" s="402"/>
      <c r="I90" s="402"/>
      <c r="J90" s="402"/>
    </row>
    <row r="91" spans="1:10" ht="15.75">
      <c r="A91" s="141"/>
      <c r="B91" s="147"/>
      <c r="C91" s="147"/>
      <c r="D91" s="147"/>
      <c r="E91" s="147"/>
      <c r="F91" s="147"/>
      <c r="G91" s="147"/>
      <c r="H91" s="147"/>
      <c r="I91" s="148"/>
      <c r="J91" s="149"/>
    </row>
    <row r="92" spans="1:10">
      <c r="A92" s="111"/>
      <c r="B92" s="150"/>
      <c r="C92" s="150"/>
      <c r="D92" s="151"/>
      <c r="E92" s="150"/>
      <c r="F92" s="150"/>
      <c r="G92" s="150"/>
      <c r="H92" s="152"/>
      <c r="I92" s="153"/>
      <c r="J92" s="154"/>
    </row>
    <row r="93" spans="1:10">
      <c r="A93" s="111"/>
      <c r="B93" s="150"/>
      <c r="C93" s="150"/>
      <c r="D93" s="151"/>
      <c r="E93" s="150"/>
      <c r="F93" s="150"/>
      <c r="G93" s="150"/>
      <c r="H93" s="152"/>
      <c r="I93" s="153"/>
      <c r="J93" s="154"/>
    </row>
    <row r="94" spans="1:10">
      <c r="A94" s="155" t="s">
        <v>150</v>
      </c>
      <c r="B94" s="155"/>
      <c r="C94" s="155"/>
      <c r="D94" s="155"/>
      <c r="E94" s="112"/>
      <c r="F94" s="113"/>
      <c r="G94" s="114"/>
      <c r="H94" s="156"/>
      <c r="I94" s="157"/>
      <c r="J94" s="158"/>
    </row>
    <row r="95" spans="1:10">
      <c r="A95" s="138" t="s">
        <v>77</v>
      </c>
      <c r="B95" s="138">
        <v>1</v>
      </c>
      <c r="C95" s="138"/>
      <c r="D95" s="159"/>
      <c r="E95" s="138"/>
      <c r="F95" s="138" t="s">
        <v>82</v>
      </c>
      <c r="G95" s="114"/>
      <c r="H95" s="160"/>
      <c r="I95" s="157"/>
      <c r="J95" s="161"/>
    </row>
    <row r="96" spans="1:10">
      <c r="A96" s="138"/>
      <c r="B96" s="138"/>
      <c r="C96" s="138"/>
      <c r="D96" s="159"/>
      <c r="E96" s="138"/>
      <c r="F96" s="138"/>
      <c r="G96" s="114"/>
      <c r="H96" s="160"/>
      <c r="I96" s="157"/>
      <c r="J96" s="161"/>
    </row>
    <row r="97" spans="1:10" ht="42" customHeight="1">
      <c r="A97" s="162" t="s">
        <v>77</v>
      </c>
      <c r="B97" s="163">
        <v>1</v>
      </c>
      <c r="C97" s="163">
        <v>1</v>
      </c>
      <c r="D97" s="164"/>
      <c r="E97" s="165"/>
      <c r="F97" s="166" t="s">
        <v>151</v>
      </c>
      <c r="G97" s="114"/>
      <c r="H97" s="167"/>
      <c r="I97" s="168"/>
      <c r="J97" s="161" t="s">
        <v>150</v>
      </c>
    </row>
    <row r="98" spans="1:10" ht="30.75" customHeight="1">
      <c r="A98" s="169"/>
      <c r="B98" s="169"/>
      <c r="C98" s="169"/>
      <c r="D98" s="170"/>
      <c r="E98" s="165"/>
      <c r="F98" s="171" t="s">
        <v>152</v>
      </c>
      <c r="G98" s="114"/>
      <c r="H98" s="172"/>
      <c r="I98" s="168"/>
      <c r="J98" s="161" t="s">
        <v>150</v>
      </c>
    </row>
    <row r="99" spans="1:10" ht="45">
      <c r="A99" s="169"/>
      <c r="B99" s="169"/>
      <c r="C99" s="169"/>
      <c r="D99" s="170"/>
      <c r="E99" s="165"/>
      <c r="F99" s="173" t="s">
        <v>153</v>
      </c>
      <c r="G99" s="114"/>
      <c r="H99" s="172"/>
      <c r="I99" s="168"/>
      <c r="J99" s="161" t="s">
        <v>150</v>
      </c>
    </row>
    <row r="100" spans="1:10" ht="28.5" customHeight="1">
      <c r="A100" s="169"/>
      <c r="B100" s="169"/>
      <c r="C100" s="169"/>
      <c r="D100" s="170"/>
      <c r="E100" s="165"/>
      <c r="F100" s="173" t="s">
        <v>154</v>
      </c>
      <c r="G100" s="114"/>
      <c r="H100" s="172"/>
      <c r="I100" s="168"/>
      <c r="J100" s="161" t="s">
        <v>150</v>
      </c>
    </row>
    <row r="101" spans="1:10" ht="45">
      <c r="A101" s="169"/>
      <c r="B101" s="169"/>
      <c r="C101" s="169"/>
      <c r="D101" s="170"/>
      <c r="E101" s="165"/>
      <c r="F101" s="173" t="s">
        <v>155</v>
      </c>
      <c r="G101" s="114"/>
      <c r="H101" s="172"/>
      <c r="I101" s="168"/>
      <c r="J101" s="161"/>
    </row>
    <row r="102" spans="1:10" ht="45">
      <c r="A102" s="169"/>
      <c r="B102" s="169"/>
      <c r="C102" s="169"/>
      <c r="D102" s="170"/>
      <c r="E102" s="165"/>
      <c r="F102" s="173" t="s">
        <v>156</v>
      </c>
      <c r="G102" s="114"/>
      <c r="H102" s="172"/>
      <c r="I102" s="168"/>
      <c r="J102" s="161"/>
    </row>
    <row r="103" spans="1:10" ht="60">
      <c r="A103" s="169"/>
      <c r="B103" s="169"/>
      <c r="C103" s="169"/>
      <c r="D103" s="170"/>
      <c r="E103" s="165"/>
      <c r="F103" s="173" t="s">
        <v>157</v>
      </c>
      <c r="G103" s="114"/>
      <c r="H103" s="172"/>
      <c r="I103" s="168"/>
      <c r="J103" s="161"/>
    </row>
    <row r="104" spans="1:10" ht="60">
      <c r="A104" s="169"/>
      <c r="B104" s="169"/>
      <c r="C104" s="169"/>
      <c r="D104" s="170"/>
      <c r="E104" s="165"/>
      <c r="F104" s="173" t="s">
        <v>158</v>
      </c>
      <c r="G104" s="114"/>
      <c r="H104" s="172"/>
      <c r="I104" s="168"/>
      <c r="J104" s="161" t="s">
        <v>150</v>
      </c>
    </row>
    <row r="105" spans="1:10" ht="32.25" customHeight="1">
      <c r="A105" s="169"/>
      <c r="B105" s="169"/>
      <c r="C105" s="169"/>
      <c r="D105" s="170"/>
      <c r="E105" s="165"/>
      <c r="F105" s="173" t="s">
        <v>159</v>
      </c>
      <c r="G105" s="114"/>
      <c r="H105" s="172"/>
      <c r="I105" s="168"/>
      <c r="J105" s="161" t="s">
        <v>150</v>
      </c>
    </row>
    <row r="106" spans="1:10" ht="45">
      <c r="A106" s="169"/>
      <c r="B106" s="169"/>
      <c r="C106" s="169"/>
      <c r="D106" s="170"/>
      <c r="E106" s="165"/>
      <c r="F106" s="173" t="s">
        <v>160</v>
      </c>
      <c r="G106" s="114"/>
      <c r="H106" s="172"/>
      <c r="I106" s="168"/>
      <c r="J106" s="161" t="s">
        <v>150</v>
      </c>
    </row>
    <row r="107" spans="1:10" ht="19.5" customHeight="1">
      <c r="A107" s="169"/>
      <c r="B107" s="169"/>
      <c r="C107" s="169"/>
      <c r="D107" s="170"/>
      <c r="E107" s="165"/>
      <c r="F107" s="173" t="s">
        <v>161</v>
      </c>
      <c r="G107" s="114"/>
      <c r="H107" s="172"/>
      <c r="I107" s="168"/>
      <c r="J107" s="161" t="s">
        <v>150</v>
      </c>
    </row>
    <row r="108" spans="1:10" ht="45">
      <c r="A108" s="169"/>
      <c r="B108" s="169"/>
      <c r="C108" s="169"/>
      <c r="D108" s="164" t="s">
        <v>162</v>
      </c>
      <c r="E108" s="165"/>
      <c r="F108" s="173" t="s">
        <v>163</v>
      </c>
      <c r="G108" s="114"/>
      <c r="H108" s="172"/>
      <c r="I108" s="168"/>
      <c r="J108" s="161"/>
    </row>
    <row r="109" spans="1:10" ht="60">
      <c r="A109" s="169"/>
      <c r="B109" s="169"/>
      <c r="C109" s="169"/>
      <c r="D109" s="164" t="s">
        <v>164</v>
      </c>
      <c r="E109" s="165"/>
      <c r="F109" s="173" t="s">
        <v>165</v>
      </c>
      <c r="G109" s="114"/>
      <c r="H109" s="172"/>
      <c r="I109" s="168"/>
      <c r="J109" s="161"/>
    </row>
    <row r="110" spans="1:10" ht="45">
      <c r="A110" s="169"/>
      <c r="B110" s="169"/>
      <c r="C110" s="169"/>
      <c r="D110" s="164"/>
      <c r="E110" s="165"/>
      <c r="F110" s="173" t="s">
        <v>166</v>
      </c>
      <c r="G110" s="114"/>
      <c r="H110" s="172"/>
      <c r="I110" s="168"/>
      <c r="J110" s="161" t="s">
        <v>150</v>
      </c>
    </row>
    <row r="111" spans="1:10" ht="30">
      <c r="A111" s="169"/>
      <c r="B111" s="169"/>
      <c r="C111" s="169"/>
      <c r="D111" s="164"/>
      <c r="E111" s="165"/>
      <c r="F111" s="173" t="s">
        <v>167</v>
      </c>
      <c r="G111" s="114"/>
      <c r="H111" s="172"/>
      <c r="I111" s="168"/>
      <c r="J111" s="161" t="s">
        <v>150</v>
      </c>
    </row>
    <row r="112" spans="1:10" ht="26.25" customHeight="1">
      <c r="A112" s="169"/>
      <c r="B112" s="169"/>
      <c r="C112" s="169"/>
      <c r="D112" s="164">
        <v>1</v>
      </c>
      <c r="E112" s="165"/>
      <c r="F112" s="173" t="s">
        <v>168</v>
      </c>
      <c r="G112" s="114"/>
      <c r="H112" s="172"/>
      <c r="I112" s="168"/>
      <c r="J112" s="161" t="s">
        <v>150</v>
      </c>
    </row>
    <row r="113" spans="1:10" ht="27" customHeight="1">
      <c r="A113" s="169"/>
      <c r="B113" s="169"/>
      <c r="C113" s="169"/>
      <c r="D113" s="164">
        <v>2</v>
      </c>
      <c r="E113" s="165"/>
      <c r="F113" s="173" t="s">
        <v>169</v>
      </c>
      <c r="G113" s="114"/>
      <c r="H113" s="172"/>
      <c r="I113" s="168"/>
      <c r="J113" s="161" t="s">
        <v>150</v>
      </c>
    </row>
    <row r="114" spans="1:10" ht="75">
      <c r="A114" s="169"/>
      <c r="B114" s="169"/>
      <c r="C114" s="169"/>
      <c r="D114" s="164"/>
      <c r="E114" s="165"/>
      <c r="F114" s="173" t="s">
        <v>170</v>
      </c>
      <c r="G114" s="114"/>
      <c r="H114" s="172"/>
      <c r="I114" s="168"/>
      <c r="J114" s="161"/>
    </row>
    <row r="115" spans="1:10" ht="43.5" customHeight="1">
      <c r="A115" s="169"/>
      <c r="B115" s="169"/>
      <c r="C115" s="169"/>
      <c r="D115" s="164"/>
      <c r="E115" s="165"/>
      <c r="F115" s="173" t="s">
        <v>171</v>
      </c>
      <c r="G115" s="114"/>
      <c r="H115" s="172"/>
      <c r="I115" s="168"/>
      <c r="J115" s="161"/>
    </row>
    <row r="116" spans="1:10" ht="60">
      <c r="A116" s="169"/>
      <c r="B116" s="169"/>
      <c r="C116" s="169"/>
      <c r="D116" s="164">
        <v>3</v>
      </c>
      <c r="E116" s="165"/>
      <c r="F116" s="173" t="s">
        <v>172</v>
      </c>
      <c r="G116" s="114"/>
      <c r="H116" s="172"/>
      <c r="I116" s="168"/>
      <c r="J116" s="161" t="s">
        <v>150</v>
      </c>
    </row>
    <row r="117" spans="1:10" ht="30">
      <c r="A117" s="169"/>
      <c r="B117" s="169"/>
      <c r="C117" s="169"/>
      <c r="D117" s="164">
        <v>4</v>
      </c>
      <c r="E117" s="165"/>
      <c r="F117" s="173" t="s">
        <v>173</v>
      </c>
      <c r="G117" s="114"/>
      <c r="H117" s="172"/>
      <c r="I117" s="168"/>
      <c r="J117" s="161" t="s">
        <v>150</v>
      </c>
    </row>
    <row r="118" spans="1:10" ht="30">
      <c r="A118" s="169"/>
      <c r="B118" s="169"/>
      <c r="C118" s="169"/>
      <c r="D118" s="164">
        <v>5</v>
      </c>
      <c r="E118" s="165"/>
      <c r="F118" s="173" t="s">
        <v>174</v>
      </c>
      <c r="G118" s="114"/>
      <c r="H118" s="172"/>
      <c r="I118" s="168"/>
      <c r="J118" s="161" t="s">
        <v>150</v>
      </c>
    </row>
    <row r="119" spans="1:10">
      <c r="A119" s="169"/>
      <c r="B119" s="169"/>
      <c r="C119" s="169"/>
      <c r="D119" s="170"/>
      <c r="E119" s="165"/>
      <c r="F119" s="166" t="s">
        <v>175</v>
      </c>
      <c r="G119" s="114"/>
      <c r="H119" s="172"/>
      <c r="I119" s="168"/>
      <c r="J119" s="161" t="s">
        <v>150</v>
      </c>
    </row>
    <row r="120" spans="1:10" ht="30">
      <c r="A120" s="169"/>
      <c r="B120" s="169"/>
      <c r="C120" s="169"/>
      <c r="D120" s="170"/>
      <c r="E120" s="165"/>
      <c r="F120" s="173" t="s">
        <v>176</v>
      </c>
      <c r="G120" s="114"/>
      <c r="H120" s="172"/>
      <c r="I120" s="168"/>
      <c r="J120" s="161" t="s">
        <v>150</v>
      </c>
    </row>
    <row r="121" spans="1:10" ht="56.25" customHeight="1">
      <c r="A121" s="169"/>
      <c r="B121" s="169"/>
      <c r="C121" s="169"/>
      <c r="D121" s="170"/>
      <c r="E121" s="165"/>
      <c r="F121" s="173" t="s">
        <v>177</v>
      </c>
      <c r="G121" s="114"/>
      <c r="H121" s="172"/>
      <c r="I121" s="168"/>
      <c r="J121" s="161" t="s">
        <v>150</v>
      </c>
    </row>
    <row r="122" spans="1:10">
      <c r="A122" s="169"/>
      <c r="B122" s="169"/>
      <c r="C122" s="169"/>
      <c r="D122" s="164"/>
      <c r="E122" s="165"/>
      <c r="F122" s="174" t="s">
        <v>178</v>
      </c>
      <c r="G122" s="175" t="s">
        <v>10</v>
      </c>
      <c r="H122" s="176">
        <v>1</v>
      </c>
      <c r="I122" s="177"/>
      <c r="J122" s="178" t="str">
        <f t="shared" ref="J122" si="0">IF(H122*I122=0,"",H122*I122)</f>
        <v/>
      </c>
    </row>
    <row r="123" spans="1:10" ht="12" customHeight="1">
      <c r="A123" s="170"/>
      <c r="B123" s="170"/>
      <c r="C123" s="170"/>
      <c r="D123" s="170"/>
      <c r="E123" s="179"/>
      <c r="F123" s="180"/>
      <c r="G123" s="129"/>
      <c r="H123" s="156"/>
      <c r="I123" s="181"/>
      <c r="J123" s="182"/>
    </row>
    <row r="124" spans="1:10" ht="30">
      <c r="A124" s="162" t="s">
        <v>77</v>
      </c>
      <c r="B124" s="163">
        <v>1</v>
      </c>
      <c r="C124" s="163">
        <v>2</v>
      </c>
      <c r="D124" s="164"/>
      <c r="E124" s="183"/>
      <c r="F124" s="184" t="s">
        <v>179</v>
      </c>
      <c r="G124" s="114"/>
      <c r="H124" s="167"/>
      <c r="I124" s="168"/>
      <c r="J124" s="161" t="s">
        <v>150</v>
      </c>
    </row>
    <row r="125" spans="1:10" ht="45">
      <c r="A125" s="169"/>
      <c r="B125" s="169"/>
      <c r="C125" s="169"/>
      <c r="D125" s="170"/>
      <c r="E125" s="183"/>
      <c r="F125" s="185" t="s">
        <v>180</v>
      </c>
      <c r="G125" s="114"/>
      <c r="H125" s="172"/>
      <c r="I125" s="168"/>
      <c r="J125" s="161" t="s">
        <v>150</v>
      </c>
    </row>
    <row r="126" spans="1:10" ht="45">
      <c r="A126" s="169"/>
      <c r="B126" s="169"/>
      <c r="C126" s="169"/>
      <c r="D126" s="170"/>
      <c r="E126" s="183"/>
      <c r="F126" s="185" t="s">
        <v>181</v>
      </c>
      <c r="G126" s="114"/>
      <c r="H126" s="172"/>
      <c r="I126" s="168"/>
      <c r="J126" s="161" t="s">
        <v>150</v>
      </c>
    </row>
    <row r="127" spans="1:10" ht="48.75" customHeight="1">
      <c r="A127" s="169"/>
      <c r="B127" s="169"/>
      <c r="C127" s="169"/>
      <c r="D127" s="170"/>
      <c r="E127" s="183"/>
      <c r="F127" s="185" t="s">
        <v>182</v>
      </c>
      <c r="G127" s="114"/>
      <c r="H127" s="172"/>
      <c r="I127" s="168"/>
      <c r="J127" s="161" t="s">
        <v>150</v>
      </c>
    </row>
    <row r="128" spans="1:10" ht="30">
      <c r="A128" s="169"/>
      <c r="B128" s="169"/>
      <c r="C128" s="169"/>
      <c r="D128" s="170"/>
      <c r="E128" s="183"/>
      <c r="F128" s="185" t="s">
        <v>183</v>
      </c>
      <c r="G128" s="114"/>
      <c r="H128" s="172"/>
      <c r="I128" s="168"/>
      <c r="J128" s="161"/>
    </row>
    <row r="129" spans="1:10" ht="45">
      <c r="A129" s="169"/>
      <c r="B129" s="169"/>
      <c r="C129" s="169"/>
      <c r="D129" s="170"/>
      <c r="E129" s="183"/>
      <c r="F129" s="185" t="s">
        <v>184</v>
      </c>
      <c r="G129" s="114"/>
      <c r="H129" s="172"/>
      <c r="I129" s="168"/>
      <c r="J129" s="161"/>
    </row>
    <row r="130" spans="1:10" ht="45">
      <c r="A130" s="169"/>
      <c r="B130" s="169"/>
      <c r="C130" s="169"/>
      <c r="D130" s="170"/>
      <c r="E130" s="183"/>
      <c r="F130" s="185" t="s">
        <v>185</v>
      </c>
      <c r="G130" s="114"/>
      <c r="H130" s="172"/>
      <c r="I130" s="168"/>
      <c r="J130" s="161"/>
    </row>
    <row r="131" spans="1:10" ht="45">
      <c r="A131" s="169"/>
      <c r="B131" s="169"/>
      <c r="C131" s="169"/>
      <c r="D131" s="170"/>
      <c r="E131" s="183"/>
      <c r="F131" s="185" t="s">
        <v>186</v>
      </c>
      <c r="G131" s="114"/>
      <c r="H131" s="172"/>
      <c r="I131" s="168"/>
      <c r="J131" s="161" t="s">
        <v>150</v>
      </c>
    </row>
    <row r="132" spans="1:10" ht="30">
      <c r="A132" s="169"/>
      <c r="B132" s="169"/>
      <c r="C132" s="169"/>
      <c r="D132" s="170"/>
      <c r="E132" s="183"/>
      <c r="F132" s="185" t="s">
        <v>187</v>
      </c>
      <c r="G132" s="114"/>
      <c r="H132" s="172"/>
      <c r="I132" s="168"/>
      <c r="J132" s="161" t="s">
        <v>150</v>
      </c>
    </row>
    <row r="133" spans="1:10" ht="33.75" customHeight="1">
      <c r="A133" s="169"/>
      <c r="B133" s="169"/>
      <c r="C133" s="169"/>
      <c r="D133" s="170"/>
      <c r="E133" s="183"/>
      <c r="F133" s="185" t="s">
        <v>188</v>
      </c>
      <c r="G133" s="114"/>
      <c r="H133" s="172"/>
      <c r="I133" s="168"/>
      <c r="J133" s="161" t="s">
        <v>150</v>
      </c>
    </row>
    <row r="134" spans="1:10" ht="30">
      <c r="A134" s="169"/>
      <c r="B134" s="169"/>
      <c r="C134" s="169"/>
      <c r="D134" s="170"/>
      <c r="E134" s="183"/>
      <c r="F134" s="185" t="s">
        <v>189</v>
      </c>
      <c r="G134" s="114"/>
      <c r="H134" s="172"/>
      <c r="I134" s="168"/>
      <c r="J134" s="161" t="s">
        <v>150</v>
      </c>
    </row>
    <row r="135" spans="1:10">
      <c r="A135" s="169"/>
      <c r="B135" s="169"/>
      <c r="C135" s="169"/>
      <c r="D135" s="164"/>
      <c r="E135" s="183"/>
      <c r="F135" s="184" t="s">
        <v>178</v>
      </c>
      <c r="G135" s="114"/>
      <c r="H135" s="167"/>
      <c r="I135" s="168"/>
      <c r="J135" s="161" t="s">
        <v>150</v>
      </c>
    </row>
    <row r="136" spans="1:10">
      <c r="A136" s="169"/>
      <c r="B136" s="169"/>
      <c r="C136" s="169"/>
      <c r="D136" s="164"/>
      <c r="E136" s="183"/>
      <c r="F136" s="113"/>
      <c r="G136" s="175" t="s">
        <v>10</v>
      </c>
      <c r="H136" s="176">
        <v>1</v>
      </c>
      <c r="I136" s="177"/>
      <c r="J136" s="178" t="str">
        <f t="shared" ref="J136" si="1">IF(H136*I136=0,"",H136*I136)</f>
        <v/>
      </c>
    </row>
    <row r="137" spans="1:10" ht="12" customHeight="1">
      <c r="A137" s="170"/>
      <c r="B137" s="170"/>
      <c r="C137" s="170"/>
      <c r="D137" s="170"/>
      <c r="E137" s="179"/>
      <c r="F137" s="180"/>
      <c r="G137" s="129"/>
      <c r="H137" s="156"/>
      <c r="I137" s="181"/>
      <c r="J137" s="182"/>
    </row>
    <row r="138" spans="1:10">
      <c r="A138" s="162" t="s">
        <v>77</v>
      </c>
      <c r="B138" s="163">
        <v>1</v>
      </c>
      <c r="C138" s="163">
        <v>3</v>
      </c>
      <c r="D138" s="164"/>
      <c r="E138" s="183"/>
      <c r="F138" s="186" t="s">
        <v>190</v>
      </c>
      <c r="G138" s="125"/>
      <c r="H138" s="187"/>
      <c r="J138" s="188"/>
    </row>
    <row r="139" spans="1:10">
      <c r="A139" s="169"/>
      <c r="B139" s="169"/>
      <c r="C139" s="169"/>
      <c r="D139" s="170"/>
      <c r="E139" s="183"/>
      <c r="F139" s="113" t="s">
        <v>191</v>
      </c>
      <c r="G139" s="125"/>
      <c r="H139" s="160"/>
      <c r="I139" s="189"/>
      <c r="J139" s="161"/>
    </row>
    <row r="140" spans="1:10" ht="38.25">
      <c r="A140" s="162"/>
      <c r="B140" s="163"/>
      <c r="C140" s="163"/>
      <c r="D140" s="164"/>
      <c r="E140" s="183"/>
      <c r="F140" s="113" t="s">
        <v>192</v>
      </c>
      <c r="G140" s="114"/>
      <c r="H140" s="167"/>
      <c r="I140" s="168"/>
      <c r="J140" s="161"/>
    </row>
    <row r="141" spans="1:10" ht="51">
      <c r="A141" s="162"/>
      <c r="B141" s="163"/>
      <c r="C141" s="163"/>
      <c r="D141" s="164"/>
      <c r="E141" s="183"/>
      <c r="F141" s="113" t="s">
        <v>193</v>
      </c>
      <c r="G141" s="114"/>
      <c r="H141" s="167"/>
      <c r="I141" s="168"/>
      <c r="J141" s="161"/>
    </row>
    <row r="142" spans="1:10" ht="38.25">
      <c r="A142" s="162"/>
      <c r="B142" s="163"/>
      <c r="C142" s="163"/>
      <c r="D142" s="164"/>
      <c r="E142" s="183"/>
      <c r="F142" s="113" t="s">
        <v>194</v>
      </c>
      <c r="G142" s="114"/>
      <c r="H142" s="167"/>
      <c r="I142" s="168"/>
      <c r="J142" s="161"/>
    </row>
    <row r="143" spans="1:10" ht="38.25">
      <c r="A143" s="162"/>
      <c r="B143" s="163"/>
      <c r="C143" s="163"/>
      <c r="D143" s="164"/>
      <c r="E143" s="183"/>
      <c r="F143" s="113" t="s">
        <v>195</v>
      </c>
      <c r="G143" s="114"/>
      <c r="H143" s="167"/>
      <c r="I143" s="168"/>
      <c r="J143" s="161"/>
    </row>
    <row r="144" spans="1:10" ht="25.5">
      <c r="A144" s="162"/>
      <c r="B144" s="163"/>
      <c r="C144" s="163"/>
      <c r="D144" s="164"/>
      <c r="E144" s="183"/>
      <c r="F144" s="113" t="s">
        <v>196</v>
      </c>
      <c r="G144" s="114"/>
      <c r="H144" s="167"/>
      <c r="I144" s="168"/>
      <c r="J144" s="161"/>
    </row>
    <row r="145" spans="1:10" ht="25.5">
      <c r="A145" s="162"/>
      <c r="B145" s="163"/>
      <c r="C145" s="163"/>
      <c r="D145" s="164"/>
      <c r="E145" s="183"/>
      <c r="F145" s="113" t="s">
        <v>197</v>
      </c>
      <c r="G145" s="114"/>
      <c r="H145" s="167"/>
      <c r="I145" s="168"/>
      <c r="J145" s="161"/>
    </row>
    <row r="146" spans="1:10" ht="38.25">
      <c r="A146" s="162"/>
      <c r="B146" s="163"/>
      <c r="C146" s="163"/>
      <c r="D146" s="164"/>
      <c r="E146" s="183"/>
      <c r="F146" s="113" t="s">
        <v>198</v>
      </c>
      <c r="G146" s="114"/>
      <c r="H146" s="167"/>
      <c r="I146" s="168"/>
      <c r="J146" s="161"/>
    </row>
    <row r="147" spans="1:10">
      <c r="A147" s="169"/>
      <c r="B147" s="169"/>
      <c r="C147" s="169"/>
      <c r="D147" s="170"/>
      <c r="E147" s="183"/>
      <c r="F147" s="190" t="s">
        <v>199</v>
      </c>
      <c r="G147" s="125"/>
      <c r="H147" s="191"/>
      <c r="I147" s="189"/>
      <c r="J147" s="161"/>
    </row>
    <row r="148" spans="1:10" ht="36.75" customHeight="1">
      <c r="A148" s="162"/>
      <c r="B148" s="163"/>
      <c r="C148" s="163"/>
      <c r="D148" s="164"/>
      <c r="E148" s="183"/>
      <c r="F148" s="113" t="s">
        <v>200</v>
      </c>
      <c r="G148" s="114"/>
      <c r="H148" s="167"/>
      <c r="I148" s="168"/>
      <c r="J148" s="161"/>
    </row>
    <row r="149" spans="1:10" ht="38.25">
      <c r="A149" s="162"/>
      <c r="B149" s="163"/>
      <c r="C149" s="163"/>
      <c r="D149" s="164"/>
      <c r="E149" s="183"/>
      <c r="F149" s="113" t="s">
        <v>201</v>
      </c>
      <c r="G149" s="114"/>
      <c r="H149" s="167"/>
      <c r="I149" s="168"/>
      <c r="J149" s="161"/>
    </row>
    <row r="150" spans="1:10" ht="25.5">
      <c r="A150" s="169"/>
      <c r="B150" s="169"/>
      <c r="C150" s="169"/>
      <c r="D150" s="164"/>
      <c r="E150" s="183"/>
      <c r="F150" s="113" t="s">
        <v>202</v>
      </c>
      <c r="G150" s="114"/>
      <c r="H150" s="172"/>
      <c r="I150" s="168"/>
      <c r="J150" s="161"/>
    </row>
    <row r="151" spans="1:10">
      <c r="A151" s="169"/>
      <c r="B151" s="169"/>
      <c r="C151" s="169"/>
      <c r="D151" s="170"/>
      <c r="E151" s="183"/>
      <c r="F151" s="192" t="s">
        <v>203</v>
      </c>
      <c r="G151" s="125"/>
      <c r="H151" s="191"/>
      <c r="I151" s="189"/>
      <c r="J151" s="161"/>
    </row>
    <row r="152" spans="1:10">
      <c r="A152" s="169"/>
      <c r="B152" s="169"/>
      <c r="C152" s="169"/>
      <c r="D152" s="164">
        <v>1</v>
      </c>
      <c r="E152" s="183"/>
      <c r="F152" s="113" t="s">
        <v>204</v>
      </c>
      <c r="G152" s="114" t="s">
        <v>10</v>
      </c>
      <c r="H152" s="167">
        <v>1</v>
      </c>
      <c r="I152" s="168"/>
      <c r="J152" s="178" t="str">
        <f t="shared" ref="J152:J156" si="2">IF(H152*I152=0,"",H152*I152)</f>
        <v/>
      </c>
    </row>
    <row r="153" spans="1:10" ht="25.5">
      <c r="A153" s="113"/>
      <c r="B153" s="113"/>
      <c r="C153" s="113"/>
      <c r="D153" s="164">
        <v>2</v>
      </c>
      <c r="E153" s="113"/>
      <c r="F153" s="113" t="s">
        <v>205</v>
      </c>
      <c r="G153" s="193" t="s">
        <v>10</v>
      </c>
      <c r="H153" s="194">
        <v>10</v>
      </c>
      <c r="I153" s="195"/>
      <c r="J153" s="178" t="str">
        <f t="shared" si="2"/>
        <v/>
      </c>
    </row>
    <row r="154" spans="1:10" ht="25.5">
      <c r="A154" s="113"/>
      <c r="B154" s="113"/>
      <c r="C154" s="113"/>
      <c r="D154" s="164">
        <v>3</v>
      </c>
      <c r="E154" s="113"/>
      <c r="F154" s="113" t="s">
        <v>206</v>
      </c>
      <c r="G154" s="196" t="s">
        <v>10</v>
      </c>
      <c r="H154" s="194">
        <v>3</v>
      </c>
      <c r="I154" s="195"/>
      <c r="J154" s="178" t="str">
        <f t="shared" si="2"/>
        <v/>
      </c>
    </row>
    <row r="155" spans="1:10" ht="25.5">
      <c r="A155" s="169"/>
      <c r="B155" s="169"/>
      <c r="C155" s="169"/>
      <c r="D155" s="164">
        <v>4</v>
      </c>
      <c r="E155" s="183"/>
      <c r="F155" s="113" t="s">
        <v>207</v>
      </c>
      <c r="G155" s="197" t="s">
        <v>10</v>
      </c>
      <c r="H155" s="194">
        <v>10</v>
      </c>
      <c r="I155" s="195"/>
      <c r="J155" s="178" t="str">
        <f t="shared" si="2"/>
        <v/>
      </c>
    </row>
    <row r="156" spans="1:10" ht="25.5">
      <c r="A156" s="169"/>
      <c r="B156" s="169"/>
      <c r="C156" s="169"/>
      <c r="D156" s="164">
        <v>5</v>
      </c>
      <c r="E156" s="183"/>
      <c r="F156" s="113" t="s">
        <v>208</v>
      </c>
      <c r="G156" s="197" t="s">
        <v>209</v>
      </c>
      <c r="H156" s="194">
        <v>50</v>
      </c>
      <c r="I156" s="195"/>
      <c r="J156" s="178" t="str">
        <f t="shared" si="2"/>
        <v/>
      </c>
    </row>
    <row r="157" spans="1:10" ht="4.5" customHeight="1">
      <c r="A157" s="170"/>
      <c r="B157" s="170"/>
      <c r="C157" s="170"/>
      <c r="D157" s="170"/>
      <c r="E157" s="179"/>
      <c r="F157" s="180"/>
      <c r="G157" s="129"/>
      <c r="H157" s="187"/>
      <c r="I157" s="181"/>
      <c r="J157" s="182"/>
    </row>
    <row r="158" spans="1:10" ht="7.5" customHeight="1" thickBot="1">
      <c r="A158" s="170"/>
      <c r="B158" s="170"/>
      <c r="C158" s="170"/>
      <c r="D158" s="170"/>
      <c r="E158" s="179"/>
      <c r="F158" s="180"/>
      <c r="G158" s="129"/>
      <c r="H158" s="156"/>
      <c r="I158" s="181"/>
      <c r="J158" s="182"/>
    </row>
    <row r="159" spans="1:10" ht="35.1" customHeight="1" thickTop="1" thickBot="1">
      <c r="A159" s="198" t="s">
        <v>77</v>
      </c>
      <c r="B159" s="199">
        <v>1</v>
      </c>
      <c r="C159" s="200"/>
      <c r="D159" s="201"/>
      <c r="E159" s="202"/>
      <c r="F159" s="200" t="s">
        <v>82</v>
      </c>
      <c r="G159" s="203"/>
      <c r="H159" s="204"/>
      <c r="I159" s="205"/>
      <c r="J159" s="206" t="str">
        <f>IF(SUM(J97:J158)=0,"",SUM(J97:J158))</f>
        <v/>
      </c>
    </row>
    <row r="160" spans="1:10" ht="15.75" thickTop="1">
      <c r="A160" s="207"/>
      <c r="B160" s="207"/>
      <c r="C160" s="207"/>
      <c r="D160" s="208"/>
      <c r="E160" s="209"/>
      <c r="F160" s="207"/>
      <c r="G160" s="114"/>
      <c r="H160" s="156"/>
      <c r="I160" s="157"/>
      <c r="J160" s="210"/>
    </row>
    <row r="161" spans="1:10">
      <c r="A161" s="170" t="s">
        <v>150</v>
      </c>
      <c r="B161" s="170"/>
      <c r="C161" s="170"/>
      <c r="D161" s="170"/>
      <c r="E161" s="112"/>
      <c r="F161" s="113"/>
      <c r="G161" s="114"/>
      <c r="H161" s="156"/>
      <c r="I161" s="157"/>
      <c r="J161" s="158"/>
    </row>
    <row r="162" spans="1:10">
      <c r="A162" s="211" t="s">
        <v>77</v>
      </c>
      <c r="B162" s="211">
        <v>2</v>
      </c>
      <c r="C162" s="211"/>
      <c r="D162" s="212"/>
      <c r="E162" s="211"/>
      <c r="F162" s="211" t="s">
        <v>83</v>
      </c>
      <c r="G162" s="114"/>
      <c r="H162" s="160"/>
      <c r="I162" s="157"/>
      <c r="J162" s="161"/>
    </row>
    <row r="163" spans="1:10">
      <c r="A163" s="138"/>
      <c r="B163" s="138"/>
      <c r="C163" s="138"/>
      <c r="D163" s="159"/>
      <c r="E163" s="213"/>
      <c r="F163" s="214"/>
      <c r="G163" s="114"/>
      <c r="H163" s="160"/>
      <c r="I163" s="157"/>
      <c r="J163" s="161"/>
    </row>
    <row r="164" spans="1:10" ht="38.25">
      <c r="A164" s="215" t="s">
        <v>77</v>
      </c>
      <c r="B164" s="215">
        <v>2</v>
      </c>
      <c r="C164" s="163">
        <v>1</v>
      </c>
      <c r="D164" s="164"/>
      <c r="E164" s="183"/>
      <c r="F164" s="113" t="s">
        <v>210</v>
      </c>
      <c r="G164" s="175" t="s">
        <v>10</v>
      </c>
      <c r="H164" s="176">
        <v>3</v>
      </c>
      <c r="I164" s="177"/>
      <c r="J164" s="178" t="str">
        <f t="shared" ref="J164" si="3">IF(H164*I164=0,"",H164*I164)</f>
        <v/>
      </c>
    </row>
    <row r="165" spans="1:10" ht="25.5">
      <c r="A165" s="215"/>
      <c r="B165" s="215"/>
      <c r="C165" s="163"/>
      <c r="D165" s="164"/>
      <c r="E165" s="183"/>
      <c r="F165" s="113" t="s">
        <v>211</v>
      </c>
      <c r="G165" s="114"/>
      <c r="H165" s="167"/>
      <c r="I165" s="168"/>
      <c r="J165" s="161"/>
    </row>
    <row r="166" spans="1:10" ht="38.25">
      <c r="A166" s="215"/>
      <c r="B166" s="215"/>
      <c r="C166" s="163"/>
      <c r="D166" s="164"/>
      <c r="E166" s="183"/>
      <c r="F166" s="113" t="s">
        <v>212</v>
      </c>
      <c r="G166" s="114"/>
      <c r="H166" s="167"/>
      <c r="I166" s="168"/>
      <c r="J166" s="161"/>
    </row>
    <row r="167" spans="1:10">
      <c r="A167" s="170"/>
      <c r="B167" s="170"/>
      <c r="C167" s="170"/>
      <c r="D167" s="170"/>
      <c r="E167" s="179"/>
      <c r="F167" s="180"/>
      <c r="G167" s="129"/>
      <c r="H167" s="156"/>
      <c r="I167" s="181"/>
      <c r="J167" s="182"/>
    </row>
    <row r="168" spans="1:10" ht="57" customHeight="1">
      <c r="A168" s="215" t="s">
        <v>77</v>
      </c>
      <c r="B168" s="215">
        <v>2</v>
      </c>
      <c r="C168" s="163">
        <v>2</v>
      </c>
      <c r="D168" s="164"/>
      <c r="E168" s="183"/>
      <c r="F168" s="216" t="s">
        <v>213</v>
      </c>
      <c r="G168" s="125"/>
      <c r="H168" s="191"/>
      <c r="I168" s="189"/>
      <c r="J168" s="161"/>
    </row>
    <row r="169" spans="1:10" ht="25.5">
      <c r="A169" s="215"/>
      <c r="B169" s="215"/>
      <c r="C169" s="163"/>
      <c r="D169" s="164"/>
      <c r="E169" s="183"/>
      <c r="F169" s="113" t="s">
        <v>214</v>
      </c>
      <c r="G169" s="114"/>
      <c r="H169" s="167"/>
      <c r="I169" s="168"/>
      <c r="J169" s="161"/>
    </row>
    <row r="170" spans="1:10" ht="34.5" customHeight="1">
      <c r="A170" s="215"/>
      <c r="B170" s="215"/>
      <c r="C170" s="163"/>
      <c r="D170" s="164"/>
      <c r="E170" s="183"/>
      <c r="F170" s="217" t="s">
        <v>215</v>
      </c>
      <c r="G170" s="114"/>
      <c r="H170" s="167"/>
      <c r="I170" s="168"/>
      <c r="J170" s="161"/>
    </row>
    <row r="171" spans="1:10">
      <c r="A171" s="215"/>
      <c r="B171" s="215"/>
      <c r="C171" s="163"/>
      <c r="D171" s="164"/>
      <c r="E171" s="183"/>
      <c r="F171" s="217" t="s">
        <v>216</v>
      </c>
      <c r="G171" s="114"/>
      <c r="H171" s="167"/>
      <c r="I171" s="168"/>
      <c r="J171" s="161"/>
    </row>
    <row r="172" spans="1:10">
      <c r="A172" s="169"/>
      <c r="B172" s="169"/>
      <c r="C172" s="169"/>
      <c r="D172" s="170"/>
      <c r="E172" s="183"/>
      <c r="F172" s="218" t="s">
        <v>217</v>
      </c>
      <c r="G172" s="125"/>
      <c r="H172" s="191"/>
      <c r="I172" s="189"/>
      <c r="J172" s="161"/>
    </row>
    <row r="173" spans="1:10">
      <c r="A173" s="169"/>
      <c r="B173" s="169"/>
      <c r="C173" s="169"/>
      <c r="D173" s="164">
        <v>1</v>
      </c>
      <c r="E173" s="183"/>
      <c r="F173" s="113" t="s">
        <v>218</v>
      </c>
      <c r="G173" s="175" t="s">
        <v>209</v>
      </c>
      <c r="H173" s="176">
        <v>82</v>
      </c>
      <c r="I173" s="177"/>
      <c r="J173" s="178" t="str">
        <f t="shared" ref="J173:J179" si="4">IF(H173*I173=0,"",H173*I173)</f>
        <v/>
      </c>
    </row>
    <row r="174" spans="1:10">
      <c r="A174" s="169"/>
      <c r="B174" s="169"/>
      <c r="C174" s="169"/>
      <c r="D174" s="164">
        <v>2</v>
      </c>
      <c r="E174" s="183"/>
      <c r="F174" s="113" t="s">
        <v>219</v>
      </c>
      <c r="G174" s="197" t="s">
        <v>209</v>
      </c>
      <c r="H174" s="194">
        <v>24</v>
      </c>
      <c r="I174" s="195"/>
      <c r="J174" s="178" t="str">
        <f t="shared" si="4"/>
        <v/>
      </c>
    </row>
    <row r="175" spans="1:10">
      <c r="A175" s="169"/>
      <c r="B175" s="169"/>
      <c r="C175" s="169"/>
      <c r="D175" s="164">
        <v>3</v>
      </c>
      <c r="E175" s="183"/>
      <c r="F175" s="113" t="s">
        <v>220</v>
      </c>
      <c r="G175" s="197" t="s">
        <v>209</v>
      </c>
      <c r="H175" s="194">
        <v>30</v>
      </c>
      <c r="I175" s="195"/>
      <c r="J175" s="178" t="str">
        <f t="shared" si="4"/>
        <v/>
      </c>
    </row>
    <row r="176" spans="1:10">
      <c r="A176" s="169"/>
      <c r="B176" s="169"/>
      <c r="C176" s="169"/>
      <c r="D176" s="164">
        <v>4</v>
      </c>
      <c r="E176" s="183"/>
      <c r="F176" s="113" t="s">
        <v>221</v>
      </c>
      <c r="G176" s="197" t="s">
        <v>209</v>
      </c>
      <c r="H176" s="194">
        <v>30</v>
      </c>
      <c r="I176" s="195"/>
      <c r="J176" s="178" t="str">
        <f t="shared" si="4"/>
        <v/>
      </c>
    </row>
    <row r="177" spans="1:10">
      <c r="A177" s="169"/>
      <c r="B177" s="169"/>
      <c r="C177" s="169"/>
      <c r="D177" s="164">
        <v>5</v>
      </c>
      <c r="E177" s="183"/>
      <c r="F177" s="113" t="s">
        <v>222</v>
      </c>
      <c r="G177" s="197" t="s">
        <v>209</v>
      </c>
      <c r="H177" s="194">
        <v>12</v>
      </c>
      <c r="I177" s="195"/>
      <c r="J177" s="178" t="str">
        <f t="shared" si="4"/>
        <v/>
      </c>
    </row>
    <row r="178" spans="1:10">
      <c r="A178" s="169"/>
      <c r="B178" s="169"/>
      <c r="C178" s="169"/>
      <c r="D178" s="164">
        <v>6</v>
      </c>
      <c r="E178" s="183"/>
      <c r="F178" s="113" t="s">
        <v>223</v>
      </c>
      <c r="G178" s="197" t="s">
        <v>209</v>
      </c>
      <c r="H178" s="194">
        <v>24</v>
      </c>
      <c r="I178" s="195"/>
      <c r="J178" s="178" t="str">
        <f t="shared" si="4"/>
        <v/>
      </c>
    </row>
    <row r="179" spans="1:10">
      <c r="A179" s="169"/>
      <c r="B179" s="169"/>
      <c r="C179" s="169"/>
      <c r="D179" s="164">
        <v>7</v>
      </c>
      <c r="E179" s="183"/>
      <c r="F179" s="113" t="s">
        <v>224</v>
      </c>
      <c r="G179" s="197" t="s">
        <v>209</v>
      </c>
      <c r="H179" s="194">
        <v>45</v>
      </c>
      <c r="I179" s="195"/>
      <c r="J179" s="178" t="str">
        <f t="shared" si="4"/>
        <v/>
      </c>
    </row>
    <row r="180" spans="1:10">
      <c r="A180" s="170"/>
      <c r="B180" s="170"/>
      <c r="C180" s="170"/>
      <c r="D180" s="170"/>
      <c r="E180" s="179"/>
      <c r="F180" s="180"/>
      <c r="G180" s="129"/>
      <c r="H180" s="187"/>
      <c r="I180" s="181"/>
      <c r="J180" s="182"/>
    </row>
    <row r="181" spans="1:10" ht="27" customHeight="1">
      <c r="A181" s="215" t="s">
        <v>77</v>
      </c>
      <c r="B181" s="215">
        <v>2</v>
      </c>
      <c r="C181" s="163">
        <v>3</v>
      </c>
      <c r="D181" s="164"/>
      <c r="E181" s="183"/>
      <c r="F181" s="216" t="s">
        <v>225</v>
      </c>
      <c r="G181" s="114"/>
      <c r="H181" s="167"/>
      <c r="I181" s="168"/>
      <c r="J181" s="161"/>
    </row>
    <row r="182" spans="1:10" ht="30">
      <c r="A182" s="169"/>
      <c r="B182" s="169"/>
      <c r="C182" s="169"/>
      <c r="D182" s="164"/>
      <c r="E182" s="183"/>
      <c r="F182" s="217" t="s">
        <v>226</v>
      </c>
      <c r="G182" s="114"/>
      <c r="H182" s="172"/>
      <c r="I182" s="168"/>
      <c r="J182" s="161"/>
    </row>
    <row r="183" spans="1:10" ht="45">
      <c r="A183" s="169"/>
      <c r="B183" s="169"/>
      <c r="C183" s="169"/>
      <c r="D183" s="164"/>
      <c r="E183" s="183"/>
      <c r="F183" s="217" t="s">
        <v>227</v>
      </c>
      <c r="G183" s="114"/>
      <c r="H183" s="172"/>
      <c r="I183" s="168"/>
      <c r="J183" s="161"/>
    </row>
    <row r="184" spans="1:10" ht="45">
      <c r="A184" s="169"/>
      <c r="B184" s="169"/>
      <c r="C184" s="169"/>
      <c r="D184" s="164"/>
      <c r="E184" s="183"/>
      <c r="F184" s="217" t="s">
        <v>228</v>
      </c>
      <c r="G184" s="114"/>
      <c r="H184" s="172"/>
      <c r="I184" s="168"/>
      <c r="J184" s="161"/>
    </row>
    <row r="185" spans="1:10" ht="30">
      <c r="A185" s="169"/>
      <c r="B185" s="169"/>
      <c r="C185" s="169"/>
      <c r="D185" s="164"/>
      <c r="E185" s="183"/>
      <c r="F185" s="217" t="s">
        <v>229</v>
      </c>
      <c r="G185" s="114"/>
      <c r="H185" s="172"/>
      <c r="I185" s="168"/>
      <c r="J185" s="161"/>
    </row>
    <row r="186" spans="1:10">
      <c r="A186" s="169"/>
      <c r="B186" s="169"/>
      <c r="C186" s="169"/>
      <c r="D186" s="170"/>
      <c r="E186" s="183"/>
      <c r="F186" s="219" t="s">
        <v>230</v>
      </c>
      <c r="G186" s="220"/>
      <c r="H186" s="160"/>
      <c r="I186" s="189"/>
      <c r="J186" s="161"/>
    </row>
    <row r="187" spans="1:10" ht="25.5">
      <c r="A187" s="169"/>
      <c r="B187" s="169"/>
      <c r="C187" s="169"/>
      <c r="D187" s="164">
        <v>1</v>
      </c>
      <c r="E187" s="183"/>
      <c r="F187" s="113" t="s">
        <v>231</v>
      </c>
      <c r="G187" s="175" t="s">
        <v>10</v>
      </c>
      <c r="H187" s="176">
        <v>1</v>
      </c>
      <c r="I187" s="177"/>
      <c r="J187" s="178" t="str">
        <f t="shared" ref="J187:J189" si="5">IF(H187*I187=0,"",H187*I187)</f>
        <v/>
      </c>
    </row>
    <row r="188" spans="1:10" ht="25.5">
      <c r="A188" s="169"/>
      <c r="B188" s="169"/>
      <c r="C188" s="169"/>
      <c r="D188" s="164">
        <v>2</v>
      </c>
      <c r="E188" s="183"/>
      <c r="F188" s="190" t="s">
        <v>232</v>
      </c>
      <c r="G188" s="197" t="s">
        <v>10</v>
      </c>
      <c r="H188" s="194">
        <v>1</v>
      </c>
      <c r="I188" s="195"/>
      <c r="J188" s="178" t="str">
        <f t="shared" si="5"/>
        <v/>
      </c>
    </row>
    <row r="189" spans="1:10">
      <c r="A189" s="169"/>
      <c r="B189" s="169"/>
      <c r="C189" s="169"/>
      <c r="D189" s="164">
        <v>3</v>
      </c>
      <c r="E189" s="183"/>
      <c r="F189" s="190" t="s">
        <v>233</v>
      </c>
      <c r="G189" s="197" t="s">
        <v>10</v>
      </c>
      <c r="H189" s="194">
        <v>1</v>
      </c>
      <c r="I189" s="195"/>
      <c r="J189" s="178" t="str">
        <f t="shared" si="5"/>
        <v/>
      </c>
    </row>
    <row r="190" spans="1:10">
      <c r="A190" s="170"/>
      <c r="B190" s="170"/>
      <c r="C190" s="170"/>
      <c r="D190" s="170"/>
      <c r="E190" s="179"/>
      <c r="F190" s="180"/>
      <c r="G190" s="129"/>
      <c r="H190" s="156"/>
      <c r="I190" s="181"/>
      <c r="J190" s="182"/>
    </row>
    <row r="191" spans="1:10" ht="30">
      <c r="A191" s="215" t="s">
        <v>77</v>
      </c>
      <c r="B191" s="215">
        <v>2</v>
      </c>
      <c r="C191" s="163">
        <v>4</v>
      </c>
      <c r="D191" s="164"/>
      <c r="E191" s="183"/>
      <c r="F191" s="221" t="s">
        <v>234</v>
      </c>
      <c r="G191" s="114"/>
      <c r="H191" s="167"/>
      <c r="I191" s="168"/>
      <c r="J191" s="161"/>
    </row>
    <row r="192" spans="1:10" ht="45">
      <c r="A192" s="169"/>
      <c r="B192" s="169"/>
      <c r="C192" s="169"/>
      <c r="D192" s="164"/>
      <c r="E192" s="183"/>
      <c r="F192" s="185" t="s">
        <v>235</v>
      </c>
      <c r="G192" s="114"/>
      <c r="H192" s="172"/>
      <c r="I192" s="168"/>
      <c r="J192" s="161"/>
    </row>
    <row r="193" spans="1:10" ht="60">
      <c r="A193" s="169"/>
      <c r="B193" s="169"/>
      <c r="C193" s="169"/>
      <c r="D193" s="164"/>
      <c r="E193" s="183"/>
      <c r="F193" s="185" t="s">
        <v>236</v>
      </c>
      <c r="G193" s="114"/>
      <c r="H193" s="172"/>
      <c r="I193" s="168"/>
      <c r="J193" s="161"/>
    </row>
    <row r="194" spans="1:10">
      <c r="A194" s="169"/>
      <c r="B194" s="169"/>
      <c r="C194" s="169"/>
      <c r="D194" s="170"/>
      <c r="E194" s="183"/>
      <c r="F194" s="222" t="s">
        <v>237</v>
      </c>
      <c r="G194" s="220"/>
      <c r="H194" s="160"/>
      <c r="I194" s="189"/>
      <c r="J194" s="161"/>
    </row>
    <row r="195" spans="1:10" ht="45">
      <c r="A195" s="169"/>
      <c r="B195" s="169"/>
      <c r="C195" s="169"/>
      <c r="D195" s="164"/>
      <c r="E195" s="183"/>
      <c r="F195" s="185" t="s">
        <v>238</v>
      </c>
      <c r="G195" s="114"/>
      <c r="H195" s="172"/>
      <c r="I195" s="168"/>
      <c r="J195" s="161"/>
    </row>
    <row r="196" spans="1:10" ht="25.5">
      <c r="A196" s="169"/>
      <c r="B196" s="169"/>
      <c r="C196" s="169"/>
      <c r="D196" s="170"/>
      <c r="E196" s="183"/>
      <c r="F196" s="113" t="s">
        <v>239</v>
      </c>
      <c r="G196" s="220"/>
      <c r="H196" s="160"/>
      <c r="I196" s="189"/>
      <c r="J196" s="161"/>
    </row>
    <row r="197" spans="1:10">
      <c r="A197" s="169"/>
      <c r="B197" s="169"/>
      <c r="C197" s="169"/>
      <c r="D197" s="170"/>
      <c r="E197" s="183"/>
      <c r="F197" s="113" t="s">
        <v>240</v>
      </c>
      <c r="G197" s="220"/>
      <c r="H197" s="160"/>
      <c r="I197" s="189"/>
      <c r="J197" s="161"/>
    </row>
    <row r="198" spans="1:10" ht="45">
      <c r="A198" s="169"/>
      <c r="B198" s="169"/>
      <c r="C198" s="169"/>
      <c r="D198" s="164"/>
      <c r="E198" s="183"/>
      <c r="F198" s="185" t="s">
        <v>241</v>
      </c>
      <c r="G198" s="114"/>
      <c r="H198" s="172"/>
      <c r="I198" s="168"/>
      <c r="J198" s="161"/>
    </row>
    <row r="199" spans="1:10" ht="25.5">
      <c r="A199" s="169"/>
      <c r="B199" s="169"/>
      <c r="C199" s="169"/>
      <c r="D199" s="164"/>
      <c r="E199" s="141"/>
      <c r="F199" s="113" t="s">
        <v>242</v>
      </c>
      <c r="G199" s="114"/>
      <c r="H199" s="223"/>
      <c r="I199" s="168"/>
      <c r="J199" s="161"/>
    </row>
    <row r="200" spans="1:10">
      <c r="A200" s="169"/>
      <c r="B200" s="169"/>
      <c r="C200" s="169"/>
      <c r="D200" s="170"/>
      <c r="E200" s="183"/>
      <c r="F200" s="219" t="s">
        <v>243</v>
      </c>
      <c r="G200" s="220"/>
      <c r="H200" s="160"/>
      <c r="I200" s="189"/>
      <c r="J200" s="161"/>
    </row>
    <row r="201" spans="1:10">
      <c r="A201" s="169"/>
      <c r="B201" s="169"/>
      <c r="C201" s="169"/>
      <c r="D201" s="164">
        <v>1</v>
      </c>
      <c r="E201" s="183"/>
      <c r="F201" s="113" t="s">
        <v>244</v>
      </c>
      <c r="G201" s="175" t="s">
        <v>10</v>
      </c>
      <c r="H201" s="176">
        <v>2</v>
      </c>
      <c r="I201" s="177"/>
      <c r="J201" s="178" t="str">
        <f t="shared" ref="J201:J202" si="6">IF(H201*I201=0,"",H201*I201)</f>
        <v/>
      </c>
    </row>
    <row r="202" spans="1:10">
      <c r="A202" s="169"/>
      <c r="B202" s="169"/>
      <c r="C202" s="169"/>
      <c r="D202" s="164">
        <v>2</v>
      </c>
      <c r="E202" s="183"/>
      <c r="F202" s="113" t="s">
        <v>245</v>
      </c>
      <c r="G202" s="197" t="s">
        <v>10</v>
      </c>
      <c r="H202" s="194">
        <v>1</v>
      </c>
      <c r="I202" s="177"/>
      <c r="J202" s="178" t="str">
        <f t="shared" si="6"/>
        <v/>
      </c>
    </row>
    <row r="203" spans="1:10">
      <c r="A203" s="170"/>
      <c r="B203" s="170"/>
      <c r="C203" s="170"/>
      <c r="D203" s="170"/>
      <c r="E203" s="179"/>
      <c r="F203" s="180"/>
      <c r="G203" s="129"/>
      <c r="H203" s="156"/>
      <c r="I203" s="181"/>
      <c r="J203" s="182"/>
    </row>
    <row r="204" spans="1:10">
      <c r="A204" s="215" t="s">
        <v>77</v>
      </c>
      <c r="B204" s="215">
        <v>2</v>
      </c>
      <c r="C204" s="163">
        <v>5</v>
      </c>
      <c r="D204" s="164"/>
      <c r="E204" s="183"/>
      <c r="F204" s="186" t="s">
        <v>246</v>
      </c>
      <c r="G204" s="114"/>
      <c r="H204" s="167"/>
      <c r="I204" s="168"/>
      <c r="J204" s="161"/>
    </row>
    <row r="205" spans="1:10" ht="25.5">
      <c r="A205" s="215"/>
      <c r="B205" s="215"/>
      <c r="C205" s="163"/>
      <c r="D205" s="164"/>
      <c r="E205" s="183"/>
      <c r="F205" s="113" t="s">
        <v>247</v>
      </c>
      <c r="G205" s="114"/>
      <c r="H205" s="167"/>
      <c r="I205" s="168"/>
      <c r="J205" s="161"/>
    </row>
    <row r="206" spans="1:10" ht="51">
      <c r="A206" s="215"/>
      <c r="B206" s="215"/>
      <c r="C206" s="163"/>
      <c r="D206" s="164"/>
      <c r="E206" s="183"/>
      <c r="F206" s="113" t="s">
        <v>248</v>
      </c>
      <c r="G206" s="114"/>
      <c r="H206" s="167"/>
      <c r="I206" s="168"/>
      <c r="J206" s="161"/>
    </row>
    <row r="207" spans="1:10" ht="25.5">
      <c r="A207" s="215"/>
      <c r="B207" s="215"/>
      <c r="C207" s="163"/>
      <c r="D207" s="164"/>
      <c r="E207" s="183"/>
      <c r="F207" s="113" t="s">
        <v>249</v>
      </c>
      <c r="G207" s="114"/>
      <c r="H207" s="167"/>
      <c r="I207" s="168"/>
      <c r="J207" s="161"/>
    </row>
    <row r="208" spans="1:10" ht="25.5">
      <c r="A208" s="215"/>
      <c r="B208" s="215"/>
      <c r="C208" s="163"/>
      <c r="D208" s="164"/>
      <c r="E208" s="183"/>
      <c r="F208" s="113" t="s">
        <v>250</v>
      </c>
      <c r="G208" s="114"/>
      <c r="H208" s="167"/>
      <c r="I208" s="168"/>
      <c r="J208" s="161"/>
    </row>
    <row r="209" spans="1:10">
      <c r="A209" s="215"/>
      <c r="B209" s="215"/>
      <c r="C209" s="163"/>
      <c r="D209" s="164"/>
      <c r="E209" s="183"/>
      <c r="F209" s="113" t="s">
        <v>251</v>
      </c>
      <c r="G209" s="114"/>
      <c r="H209" s="167"/>
      <c r="I209" s="168"/>
      <c r="J209" s="161"/>
    </row>
    <row r="210" spans="1:10" ht="25.5">
      <c r="A210" s="169"/>
      <c r="B210" s="169"/>
      <c r="C210" s="169"/>
      <c r="D210" s="164">
        <v>1</v>
      </c>
      <c r="E210" s="183"/>
      <c r="F210" s="224" t="s">
        <v>252</v>
      </c>
      <c r="G210" s="114"/>
      <c r="H210" s="172"/>
      <c r="I210" s="168"/>
      <c r="J210" s="161"/>
    </row>
    <row r="211" spans="1:10">
      <c r="A211" s="169"/>
      <c r="B211" s="169"/>
      <c r="C211" s="169"/>
      <c r="D211" s="164">
        <v>2</v>
      </c>
      <c r="E211" s="141"/>
      <c r="F211" s="224" t="s">
        <v>253</v>
      </c>
      <c r="G211" s="114"/>
      <c r="H211" s="172"/>
      <c r="I211" s="168"/>
      <c r="J211" s="161"/>
    </row>
    <row r="212" spans="1:10">
      <c r="A212" s="169"/>
      <c r="B212" s="169"/>
      <c r="C212" s="169"/>
      <c r="D212" s="164">
        <v>3</v>
      </c>
      <c r="E212" s="141"/>
      <c r="F212" s="224" t="s">
        <v>254</v>
      </c>
      <c r="G212" s="114"/>
      <c r="H212" s="172"/>
      <c r="I212" s="168"/>
      <c r="J212" s="161"/>
    </row>
    <row r="213" spans="1:10" ht="25.5">
      <c r="A213" s="215"/>
      <c r="B213" s="215"/>
      <c r="C213" s="163"/>
      <c r="D213" s="164"/>
      <c r="E213" s="183"/>
      <c r="F213" s="113" t="s">
        <v>255</v>
      </c>
      <c r="G213" s="114"/>
      <c r="H213" s="167"/>
      <c r="I213" s="168"/>
      <c r="J213" s="161"/>
    </row>
    <row r="214" spans="1:10" ht="38.25">
      <c r="A214" s="215"/>
      <c r="B214" s="215"/>
      <c r="C214" s="163"/>
      <c r="D214" s="164"/>
      <c r="E214" s="183"/>
      <c r="F214" s="113" t="s">
        <v>256</v>
      </c>
      <c r="G214" s="114"/>
      <c r="H214" s="167"/>
      <c r="I214" s="168"/>
      <c r="J214" s="161"/>
    </row>
    <row r="215" spans="1:10" ht="25.5">
      <c r="A215" s="215"/>
      <c r="B215" s="215"/>
      <c r="C215" s="163"/>
      <c r="D215" s="164"/>
      <c r="E215" s="183"/>
      <c r="F215" s="113" t="s">
        <v>257</v>
      </c>
      <c r="G215" s="175" t="s">
        <v>10</v>
      </c>
      <c r="H215" s="176">
        <v>1</v>
      </c>
      <c r="I215" s="177"/>
      <c r="J215" s="178" t="str">
        <f t="shared" ref="J215" si="7">IF(H215*I215=0,"",H215*I215)</f>
        <v/>
      </c>
    </row>
    <row r="216" spans="1:10">
      <c r="A216" s="215"/>
      <c r="B216" s="215"/>
      <c r="C216" s="163"/>
      <c r="D216" s="164"/>
      <c r="E216" s="183"/>
      <c r="F216" s="113"/>
      <c r="G216" s="114"/>
      <c r="H216" s="167"/>
      <c r="I216" s="168"/>
      <c r="J216" s="161"/>
    </row>
    <row r="217" spans="1:10" ht="25.5">
      <c r="A217" s="215" t="s">
        <v>77</v>
      </c>
      <c r="B217" s="215">
        <v>2</v>
      </c>
      <c r="C217" s="163">
        <v>6</v>
      </c>
      <c r="D217" s="164"/>
      <c r="E217" s="183"/>
      <c r="F217" s="186" t="s">
        <v>258</v>
      </c>
      <c r="G217" s="175" t="s">
        <v>259</v>
      </c>
      <c r="H217" s="225">
        <v>1</v>
      </c>
      <c r="I217" s="177"/>
      <c r="J217" s="178" t="str">
        <f t="shared" ref="J217" si="8">IF(H217*I217=0,"",H217*I217)</f>
        <v/>
      </c>
    </row>
    <row r="218" spans="1:10" ht="38.25">
      <c r="A218" s="215"/>
      <c r="B218" s="215"/>
      <c r="C218" s="163"/>
      <c r="D218" s="164"/>
      <c r="E218" s="183"/>
      <c r="F218" s="113" t="s">
        <v>260</v>
      </c>
      <c r="G218" s="114"/>
      <c r="H218" s="167"/>
      <c r="I218" s="168"/>
      <c r="J218" s="161"/>
    </row>
    <row r="219" spans="1:10" ht="38.25">
      <c r="A219" s="215"/>
      <c r="B219" s="215"/>
      <c r="C219" s="163"/>
      <c r="D219" s="164"/>
      <c r="E219" s="183"/>
      <c r="F219" s="113" t="s">
        <v>261</v>
      </c>
      <c r="G219" s="114"/>
      <c r="H219" s="167"/>
      <c r="I219" s="168"/>
      <c r="J219" s="161"/>
    </row>
    <row r="220" spans="1:10">
      <c r="A220" s="169"/>
      <c r="B220" s="169"/>
      <c r="C220" s="169"/>
      <c r="D220" s="170"/>
      <c r="E220" s="183"/>
      <c r="F220" s="190" t="s">
        <v>262</v>
      </c>
      <c r="G220" s="125"/>
      <c r="H220" s="191"/>
      <c r="I220" s="189"/>
      <c r="J220" s="161"/>
    </row>
    <row r="221" spans="1:10">
      <c r="A221" s="215"/>
      <c r="B221" s="215"/>
      <c r="C221" s="163"/>
      <c r="D221" s="164"/>
      <c r="E221" s="183"/>
      <c r="F221" s="113"/>
      <c r="G221" s="114"/>
      <c r="H221" s="167"/>
      <c r="I221" s="168"/>
      <c r="J221" s="161"/>
    </row>
    <row r="222" spans="1:10" ht="15.75" thickBot="1">
      <c r="A222" s="170"/>
      <c r="B222" s="170"/>
      <c r="C222" s="170"/>
      <c r="D222" s="170"/>
      <c r="E222" s="179"/>
      <c r="F222" s="180"/>
      <c r="G222" s="129"/>
      <c r="H222" s="156"/>
      <c r="I222" s="181"/>
      <c r="J222" s="182"/>
    </row>
    <row r="223" spans="1:10" ht="35.1" customHeight="1" thickTop="1" thickBot="1">
      <c r="A223" s="198" t="s">
        <v>77</v>
      </c>
      <c r="B223" s="199">
        <v>2</v>
      </c>
      <c r="C223" s="200"/>
      <c r="D223" s="201"/>
      <c r="E223" s="202"/>
      <c r="F223" s="200" t="s">
        <v>83</v>
      </c>
      <c r="G223" s="203"/>
      <c r="H223" s="204"/>
      <c r="I223" s="205"/>
      <c r="J223" s="206" t="str">
        <f>IF(SUM(J164:J222)=0,"",SUM(J164:J222))</f>
        <v/>
      </c>
    </row>
    <row r="224" spans="1:10" ht="15.75" thickTop="1">
      <c r="A224" s="207"/>
      <c r="B224" s="207"/>
      <c r="C224" s="207"/>
      <c r="D224" s="208"/>
      <c r="E224" s="213"/>
      <c r="F224" s="207"/>
      <c r="G224" s="114"/>
      <c r="H224" s="156"/>
      <c r="I224" s="157"/>
      <c r="J224" s="210"/>
    </row>
    <row r="225" spans="1:10">
      <c r="A225" s="170" t="s">
        <v>150</v>
      </c>
      <c r="B225" s="170"/>
      <c r="C225" s="170"/>
      <c r="D225" s="170"/>
      <c r="E225" s="112"/>
      <c r="F225" s="113"/>
      <c r="G225" s="114"/>
      <c r="H225" s="156"/>
      <c r="I225" s="157"/>
      <c r="J225" s="158"/>
    </row>
    <row r="226" spans="1:10">
      <c r="A226" s="211" t="s">
        <v>77</v>
      </c>
      <c r="B226" s="211">
        <v>3</v>
      </c>
      <c r="C226" s="211"/>
      <c r="D226" s="212"/>
      <c r="E226" s="211"/>
      <c r="F226" s="211" t="s">
        <v>84</v>
      </c>
      <c r="G226" s="114"/>
      <c r="H226" s="160"/>
      <c r="I226" s="157"/>
      <c r="J226" s="161"/>
    </row>
    <row r="227" spans="1:10">
      <c r="A227" s="138"/>
      <c r="B227" s="138"/>
      <c r="C227" s="138"/>
      <c r="D227" s="159"/>
      <c r="E227" s="213"/>
      <c r="F227" s="214"/>
      <c r="G227" s="114"/>
      <c r="H227" s="160"/>
      <c r="I227" s="157"/>
      <c r="J227" s="161"/>
    </row>
    <row r="228" spans="1:10" ht="25.5">
      <c r="A228" s="215" t="s">
        <v>77</v>
      </c>
      <c r="B228" s="215">
        <v>3</v>
      </c>
      <c r="C228" s="163">
        <v>1</v>
      </c>
      <c r="D228" s="164"/>
      <c r="E228" s="183"/>
      <c r="F228" s="186" t="s">
        <v>263</v>
      </c>
      <c r="G228" s="114"/>
      <c r="H228" s="167"/>
      <c r="I228" s="168"/>
      <c r="J228" s="161"/>
    </row>
    <row r="229" spans="1:10" ht="45">
      <c r="A229" s="169"/>
      <c r="B229" s="169"/>
      <c r="C229" s="169"/>
      <c r="D229" s="164"/>
      <c r="E229" s="183"/>
      <c r="F229" s="185" t="s">
        <v>264</v>
      </c>
      <c r="G229" s="114"/>
      <c r="H229" s="172"/>
      <c r="I229" s="168"/>
      <c r="J229" s="161"/>
    </row>
    <row r="230" spans="1:10" ht="45">
      <c r="A230" s="169"/>
      <c r="B230" s="169"/>
      <c r="C230" s="169"/>
      <c r="D230" s="164"/>
      <c r="E230" s="183"/>
      <c r="F230" s="185" t="s">
        <v>265</v>
      </c>
      <c r="G230" s="114"/>
      <c r="H230" s="172"/>
      <c r="I230" s="168"/>
      <c r="J230" s="161"/>
    </row>
    <row r="231" spans="1:10" ht="45">
      <c r="A231" s="169"/>
      <c r="B231" s="169"/>
      <c r="C231" s="169"/>
      <c r="D231" s="164"/>
      <c r="E231" s="183"/>
      <c r="F231" s="185" t="s">
        <v>266</v>
      </c>
      <c r="G231" s="114"/>
      <c r="H231" s="172"/>
      <c r="I231" s="168"/>
      <c r="J231" s="161"/>
    </row>
    <row r="232" spans="1:10">
      <c r="A232" s="169"/>
      <c r="B232" s="169"/>
      <c r="C232" s="169"/>
      <c r="D232" s="164"/>
      <c r="E232" s="183"/>
      <c r="F232" s="185" t="s">
        <v>267</v>
      </c>
      <c r="G232" s="114"/>
      <c r="H232" s="172"/>
      <c r="I232" s="168"/>
      <c r="J232" s="161"/>
    </row>
    <row r="233" spans="1:10" ht="30">
      <c r="A233" s="169"/>
      <c r="B233" s="169"/>
      <c r="C233" s="169"/>
      <c r="D233" s="164"/>
      <c r="E233" s="183"/>
      <c r="F233" s="185" t="s">
        <v>268</v>
      </c>
      <c r="G233" s="114"/>
      <c r="H233" s="172"/>
      <c r="I233" s="168"/>
      <c r="J233" s="161"/>
    </row>
    <row r="234" spans="1:10" ht="45">
      <c r="A234" s="169"/>
      <c r="B234" s="169"/>
      <c r="C234" s="169"/>
      <c r="D234" s="164"/>
      <c r="E234" s="183"/>
      <c r="F234" s="185" t="s">
        <v>269</v>
      </c>
      <c r="G234" s="114"/>
      <c r="H234" s="172"/>
      <c r="I234" s="168"/>
      <c r="J234" s="161"/>
    </row>
    <row r="235" spans="1:10">
      <c r="A235" s="169"/>
      <c r="B235" s="169"/>
      <c r="C235" s="169"/>
      <c r="D235" s="170"/>
      <c r="E235" s="183"/>
      <c r="F235" s="226" t="s">
        <v>270</v>
      </c>
      <c r="G235" s="220"/>
      <c r="H235" s="160"/>
      <c r="I235" s="189"/>
      <c r="J235" s="161"/>
    </row>
    <row r="236" spans="1:10">
      <c r="A236" s="169"/>
      <c r="B236" s="169"/>
      <c r="C236" s="169"/>
      <c r="D236" s="164">
        <v>1</v>
      </c>
      <c r="E236" s="183"/>
      <c r="F236" s="113" t="s">
        <v>271</v>
      </c>
      <c r="G236" s="175" t="s">
        <v>209</v>
      </c>
      <c r="H236" s="176">
        <v>20</v>
      </c>
      <c r="I236" s="177"/>
      <c r="J236" s="178" t="str">
        <f t="shared" ref="J236" si="9">IF(H236*I236=0,"",H236*I236)</f>
        <v/>
      </c>
    </row>
    <row r="237" spans="1:10">
      <c r="A237" s="170"/>
      <c r="B237" s="170"/>
      <c r="C237" s="170"/>
      <c r="D237" s="170"/>
      <c r="E237" s="179"/>
      <c r="F237" s="180"/>
      <c r="G237" s="129"/>
      <c r="H237" s="156"/>
      <c r="I237" s="181"/>
      <c r="J237" s="182"/>
    </row>
    <row r="238" spans="1:10">
      <c r="A238" s="215" t="s">
        <v>77</v>
      </c>
      <c r="B238" s="215">
        <v>3</v>
      </c>
      <c r="C238" s="163">
        <v>2</v>
      </c>
      <c r="D238" s="164"/>
      <c r="E238" s="183"/>
      <c r="F238" s="186" t="s">
        <v>272</v>
      </c>
      <c r="G238" s="125"/>
      <c r="H238" s="187"/>
      <c r="J238" s="188"/>
    </row>
    <row r="239" spans="1:10" ht="51">
      <c r="A239" s="215"/>
      <c r="B239" s="215"/>
      <c r="C239" s="163"/>
      <c r="D239" s="164"/>
      <c r="E239" s="183"/>
      <c r="F239" s="113" t="s">
        <v>273</v>
      </c>
      <c r="G239" s="114"/>
      <c r="H239" s="167"/>
      <c r="I239" s="168"/>
      <c r="J239" s="161"/>
    </row>
    <row r="240" spans="1:10" ht="38.25">
      <c r="A240" s="215"/>
      <c r="B240" s="215"/>
      <c r="C240" s="163"/>
      <c r="D240" s="164"/>
      <c r="E240" s="183"/>
      <c r="F240" s="113" t="s">
        <v>274</v>
      </c>
      <c r="G240" s="114"/>
      <c r="H240" s="167"/>
      <c r="I240" s="168"/>
      <c r="J240" s="161"/>
    </row>
    <row r="241" spans="1:10">
      <c r="A241" s="169"/>
      <c r="B241" s="169"/>
      <c r="C241" s="169"/>
      <c r="D241" s="170"/>
      <c r="E241" s="183"/>
      <c r="F241" s="226" t="s">
        <v>270</v>
      </c>
      <c r="G241" s="220"/>
      <c r="H241" s="160"/>
      <c r="I241" s="189"/>
      <c r="J241" s="161"/>
    </row>
    <row r="242" spans="1:10">
      <c r="A242" s="169"/>
      <c r="B242" s="169"/>
      <c r="C242" s="169"/>
      <c r="D242" s="164">
        <v>1</v>
      </c>
      <c r="E242" s="183"/>
      <c r="F242" s="113" t="s">
        <v>275</v>
      </c>
      <c r="G242" s="175" t="s">
        <v>209</v>
      </c>
      <c r="H242" s="176">
        <v>610</v>
      </c>
      <c r="I242" s="177"/>
      <c r="J242" s="178" t="str">
        <f t="shared" ref="J242" si="10">IF(H242*I242=0,"",H242*I242)</f>
        <v/>
      </c>
    </row>
    <row r="243" spans="1:10">
      <c r="A243" s="170"/>
      <c r="B243" s="170"/>
      <c r="C243" s="170"/>
      <c r="D243" s="170"/>
      <c r="E243" s="179"/>
      <c r="F243" s="180"/>
      <c r="G243" s="129"/>
      <c r="H243" s="156"/>
      <c r="I243" s="181"/>
      <c r="J243" s="182"/>
    </row>
    <row r="244" spans="1:10" ht="25.5">
      <c r="A244" s="215" t="s">
        <v>77</v>
      </c>
      <c r="B244" s="215">
        <v>3</v>
      </c>
      <c r="C244" s="163">
        <v>3</v>
      </c>
      <c r="D244" s="164"/>
      <c r="E244" s="183"/>
      <c r="F244" s="186" t="s">
        <v>276</v>
      </c>
      <c r="G244" s="220"/>
      <c r="H244" s="227"/>
      <c r="I244" s="189"/>
      <c r="J244" s="161"/>
    </row>
    <row r="245" spans="1:10" ht="38.25">
      <c r="A245" s="215"/>
      <c r="B245" s="215"/>
      <c r="C245" s="163"/>
      <c r="D245" s="164"/>
      <c r="E245" s="183"/>
      <c r="F245" s="113" t="s">
        <v>277</v>
      </c>
      <c r="G245" s="114"/>
      <c r="H245" s="167"/>
      <c r="I245" s="168"/>
      <c r="J245" s="161"/>
    </row>
    <row r="246" spans="1:10" ht="38.25">
      <c r="A246" s="215"/>
      <c r="B246" s="215"/>
      <c r="C246" s="163"/>
      <c r="D246" s="164"/>
      <c r="E246" s="183"/>
      <c r="F246" s="113" t="s">
        <v>278</v>
      </c>
      <c r="G246" s="114"/>
      <c r="H246" s="167"/>
      <c r="I246" s="168"/>
      <c r="J246" s="161"/>
    </row>
    <row r="247" spans="1:10" ht="25.5">
      <c r="A247" s="169"/>
      <c r="B247" s="169"/>
      <c r="C247" s="169"/>
      <c r="D247" s="170"/>
      <c r="E247" s="183"/>
      <c r="F247" s="113" t="s">
        <v>279</v>
      </c>
      <c r="G247" s="220"/>
      <c r="H247" s="228"/>
      <c r="I247" s="189"/>
      <c r="J247" s="161"/>
    </row>
    <row r="248" spans="1:10">
      <c r="A248" s="169"/>
      <c r="B248" s="169"/>
      <c r="C248" s="169"/>
      <c r="D248" s="164">
        <v>1</v>
      </c>
      <c r="E248" s="183"/>
      <c r="F248" s="113" t="s">
        <v>280</v>
      </c>
      <c r="G248" s="175" t="s">
        <v>209</v>
      </c>
      <c r="H248" s="176">
        <v>35</v>
      </c>
      <c r="I248" s="177"/>
      <c r="J248" s="178" t="str">
        <f t="shared" ref="J248" si="11">IF(H248*I248=0,"",H248*I248)</f>
        <v/>
      </c>
    </row>
    <row r="249" spans="1:10">
      <c r="A249" s="170"/>
      <c r="B249" s="170"/>
      <c r="C249" s="170"/>
      <c r="D249" s="170"/>
      <c r="E249" s="179"/>
      <c r="F249" s="180"/>
      <c r="G249" s="129"/>
      <c r="H249" s="99"/>
      <c r="I249" s="181"/>
      <c r="J249" s="182"/>
    </row>
    <row r="250" spans="1:10" ht="38.25">
      <c r="A250" s="215" t="s">
        <v>77</v>
      </c>
      <c r="B250" s="215">
        <v>3</v>
      </c>
      <c r="C250" s="163">
        <v>4</v>
      </c>
      <c r="D250" s="164"/>
      <c r="E250" s="183"/>
      <c r="F250" s="186" t="s">
        <v>281</v>
      </c>
      <c r="G250" s="220"/>
      <c r="H250" s="227"/>
      <c r="I250" s="189"/>
      <c r="J250" s="161"/>
    </row>
    <row r="251" spans="1:10" ht="25.5">
      <c r="A251" s="113"/>
      <c r="B251" s="113"/>
      <c r="C251" s="113"/>
      <c r="D251" s="229"/>
      <c r="E251" s="113"/>
      <c r="F251" s="113" t="s">
        <v>282</v>
      </c>
      <c r="G251" s="113"/>
      <c r="H251" s="230"/>
      <c r="I251" s="231"/>
      <c r="J251" s="232"/>
    </row>
    <row r="252" spans="1:10" ht="38.25">
      <c r="A252" s="113"/>
      <c r="B252" s="113"/>
      <c r="C252" s="113"/>
      <c r="D252" s="229"/>
      <c r="E252" s="113"/>
      <c r="F252" s="113" t="s">
        <v>283</v>
      </c>
      <c r="G252" s="113"/>
      <c r="H252" s="230"/>
      <c r="I252" s="231"/>
      <c r="J252" s="232"/>
    </row>
    <row r="253" spans="1:10">
      <c r="A253" s="113"/>
      <c r="B253" s="113"/>
      <c r="C253" s="113"/>
      <c r="D253" s="229"/>
      <c r="E253" s="113"/>
      <c r="F253" s="113" t="s">
        <v>284</v>
      </c>
      <c r="G253" s="113"/>
      <c r="H253" s="230"/>
      <c r="I253" s="231"/>
      <c r="J253" s="232"/>
    </row>
    <row r="254" spans="1:10">
      <c r="A254" s="113"/>
      <c r="B254" s="113"/>
      <c r="C254" s="113"/>
      <c r="D254" s="229"/>
      <c r="E254" s="113"/>
      <c r="F254" s="113" t="s">
        <v>285</v>
      </c>
      <c r="G254" s="113"/>
      <c r="H254" s="230"/>
      <c r="I254" s="231"/>
      <c r="J254" s="232"/>
    </row>
    <row r="255" spans="1:10">
      <c r="A255" s="169"/>
      <c r="B255" s="169"/>
      <c r="C255" s="169"/>
      <c r="D255" s="164">
        <v>1</v>
      </c>
      <c r="E255" s="183"/>
      <c r="F255" s="113" t="s">
        <v>286</v>
      </c>
      <c r="G255" s="175" t="s">
        <v>10</v>
      </c>
      <c r="H255" s="176">
        <v>80</v>
      </c>
      <c r="I255" s="177"/>
      <c r="J255" s="178" t="str">
        <f t="shared" ref="J255" si="12">IF(H255*I255=0,"",H255*I255)</f>
        <v/>
      </c>
    </row>
    <row r="256" spans="1:10">
      <c r="A256" s="170"/>
      <c r="B256" s="170"/>
      <c r="C256" s="170"/>
      <c r="D256" s="170"/>
      <c r="E256" s="179"/>
      <c r="F256" s="180"/>
      <c r="G256" s="129"/>
      <c r="H256" s="99"/>
      <c r="I256" s="181"/>
      <c r="J256" s="182"/>
    </row>
    <row r="257" spans="1:10" ht="25.5">
      <c r="A257" s="215" t="s">
        <v>77</v>
      </c>
      <c r="B257" s="215">
        <v>3</v>
      </c>
      <c r="C257" s="163">
        <v>5</v>
      </c>
      <c r="D257" s="164"/>
      <c r="E257" s="183"/>
      <c r="F257" s="186" t="s">
        <v>287</v>
      </c>
      <c r="G257" s="220"/>
      <c r="H257" s="227"/>
      <c r="I257" s="189"/>
      <c r="J257" s="161"/>
    </row>
    <row r="258" spans="1:10" ht="38.25">
      <c r="A258" s="113"/>
      <c r="B258" s="113"/>
      <c r="C258" s="113"/>
      <c r="D258" s="229"/>
      <c r="E258" s="113"/>
      <c r="F258" s="113" t="s">
        <v>288</v>
      </c>
      <c r="G258" s="113"/>
      <c r="H258" s="230"/>
      <c r="I258" s="231"/>
      <c r="J258" s="232"/>
    </row>
    <row r="259" spans="1:10" ht="38.25">
      <c r="A259" s="113"/>
      <c r="B259" s="113"/>
      <c r="C259" s="113"/>
      <c r="D259" s="229"/>
      <c r="E259" s="113"/>
      <c r="F259" s="113" t="s">
        <v>289</v>
      </c>
      <c r="G259" s="113"/>
      <c r="H259" s="230"/>
      <c r="I259" s="231"/>
      <c r="J259" s="232"/>
    </row>
    <row r="260" spans="1:10">
      <c r="A260" s="113"/>
      <c r="B260" s="113"/>
      <c r="C260" s="113"/>
      <c r="D260" s="229"/>
      <c r="E260" s="113"/>
      <c r="F260" s="113" t="s">
        <v>290</v>
      </c>
      <c r="G260" s="113"/>
      <c r="H260" s="230"/>
      <c r="I260" s="231"/>
      <c r="J260" s="232"/>
    </row>
    <row r="261" spans="1:10">
      <c r="A261" s="169"/>
      <c r="B261" s="169"/>
      <c r="C261" s="169"/>
      <c r="D261" s="164">
        <v>1</v>
      </c>
      <c r="E261" s="183"/>
      <c r="F261" s="233" t="s">
        <v>291</v>
      </c>
      <c r="G261" s="175" t="s">
        <v>209</v>
      </c>
      <c r="H261" s="176">
        <v>10</v>
      </c>
      <c r="I261" s="177"/>
      <c r="J261" s="178" t="str">
        <f t="shared" ref="J261" si="13">IF(H261*I261=0,"",H261*I261)</f>
        <v/>
      </c>
    </row>
    <row r="262" spans="1:10">
      <c r="A262" s="170"/>
      <c r="B262" s="170"/>
      <c r="C262" s="170"/>
      <c r="D262" s="170"/>
      <c r="E262" s="179"/>
      <c r="F262" s="180"/>
      <c r="G262" s="129"/>
      <c r="H262" s="99"/>
      <c r="I262" s="181"/>
      <c r="J262" s="182"/>
    </row>
    <row r="263" spans="1:10" ht="45">
      <c r="A263" s="215" t="s">
        <v>77</v>
      </c>
      <c r="B263" s="215">
        <v>3</v>
      </c>
      <c r="C263" s="163">
        <v>6</v>
      </c>
      <c r="D263" s="164"/>
      <c r="E263" s="183"/>
      <c r="F263" s="184" t="s">
        <v>292</v>
      </c>
      <c r="G263" s="220"/>
      <c r="H263" s="227"/>
      <c r="I263" s="189"/>
      <c r="J263" s="161"/>
    </row>
    <row r="264" spans="1:10" ht="45">
      <c r="A264" s="162"/>
      <c r="B264" s="163"/>
      <c r="C264" s="163"/>
      <c r="D264" s="164"/>
      <c r="E264" s="183"/>
      <c r="F264" s="185" t="s">
        <v>293</v>
      </c>
      <c r="G264" s="114"/>
      <c r="H264" s="167"/>
      <c r="I264" s="168"/>
      <c r="J264" s="161"/>
    </row>
    <row r="265" spans="1:10" ht="45">
      <c r="A265" s="162"/>
      <c r="B265" s="163"/>
      <c r="C265" s="163"/>
      <c r="D265" s="164"/>
      <c r="E265" s="183"/>
      <c r="F265" s="185" t="s">
        <v>294</v>
      </c>
      <c r="G265" s="114"/>
      <c r="H265" s="167"/>
      <c r="I265" s="168"/>
      <c r="J265" s="161"/>
    </row>
    <row r="266" spans="1:10" ht="38.25">
      <c r="A266" s="162"/>
      <c r="B266" s="163"/>
      <c r="C266" s="163"/>
      <c r="D266" s="164"/>
      <c r="E266" s="183"/>
      <c r="F266" s="113" t="s">
        <v>295</v>
      </c>
      <c r="G266" s="114"/>
      <c r="H266" s="167"/>
      <c r="I266" s="168"/>
      <c r="J266" s="161"/>
    </row>
    <row r="267" spans="1:10" ht="25.5">
      <c r="A267" s="162"/>
      <c r="B267" s="163"/>
      <c r="C267" s="163"/>
      <c r="D267" s="164"/>
      <c r="E267" s="183"/>
      <c r="F267" s="113" t="s">
        <v>296</v>
      </c>
      <c r="G267" s="114"/>
      <c r="H267" s="167"/>
      <c r="I267" s="168"/>
      <c r="J267" s="161"/>
    </row>
    <row r="268" spans="1:10">
      <c r="A268" s="162"/>
      <c r="B268" s="163"/>
      <c r="C268" s="163"/>
      <c r="D268" s="164"/>
      <c r="E268" s="183"/>
      <c r="F268" s="113" t="s">
        <v>297</v>
      </c>
      <c r="G268" s="114"/>
      <c r="H268" s="167"/>
      <c r="I268" s="168"/>
      <c r="J268" s="161"/>
    </row>
    <row r="269" spans="1:10" ht="25.5">
      <c r="A269" s="162"/>
      <c r="B269" s="163"/>
      <c r="C269" s="163"/>
      <c r="D269" s="164"/>
      <c r="E269" s="183"/>
      <c r="F269" s="113" t="s">
        <v>298</v>
      </c>
      <c r="G269" s="114"/>
      <c r="H269" s="167"/>
      <c r="I269" s="168"/>
      <c r="J269" s="161"/>
    </row>
    <row r="270" spans="1:10">
      <c r="A270" s="162"/>
      <c r="B270" s="163"/>
      <c r="C270" s="163"/>
      <c r="D270" s="164"/>
      <c r="E270" s="183"/>
      <c r="F270" s="113" t="s">
        <v>299</v>
      </c>
      <c r="G270" s="114"/>
      <c r="H270" s="167"/>
      <c r="I270" s="168"/>
      <c r="J270" s="161"/>
    </row>
    <row r="271" spans="1:10">
      <c r="A271" s="162"/>
      <c r="B271" s="163"/>
      <c r="C271" s="163"/>
      <c r="D271" s="164"/>
      <c r="E271" s="183"/>
      <c r="F271" s="113" t="s">
        <v>285</v>
      </c>
      <c r="G271" s="114"/>
      <c r="H271" s="167"/>
      <c r="I271" s="168"/>
      <c r="J271" s="161"/>
    </row>
    <row r="272" spans="1:10" ht="76.5">
      <c r="A272" s="162"/>
      <c r="B272" s="163"/>
      <c r="C272" s="163"/>
      <c r="D272" s="164"/>
      <c r="E272" s="183"/>
      <c r="F272" s="113" t="s">
        <v>300</v>
      </c>
      <c r="G272" s="114"/>
      <c r="H272" s="167"/>
      <c r="I272" s="168"/>
      <c r="J272" s="161"/>
    </row>
    <row r="273" spans="1:10" ht="63.75">
      <c r="A273" s="162"/>
      <c r="B273" s="163"/>
      <c r="C273" s="163"/>
      <c r="D273" s="164">
        <v>1</v>
      </c>
      <c r="E273" s="183"/>
      <c r="F273" s="113" t="s">
        <v>301</v>
      </c>
      <c r="G273" s="175" t="s">
        <v>10</v>
      </c>
      <c r="H273" s="176">
        <v>15</v>
      </c>
      <c r="I273" s="177"/>
      <c r="J273" s="178" t="str">
        <f t="shared" ref="J273:J274" si="14">IF(H273*I273=0,"",H273*I273)</f>
        <v/>
      </c>
    </row>
    <row r="274" spans="1:10" ht="51">
      <c r="A274" s="162"/>
      <c r="B274" s="163"/>
      <c r="C274" s="163"/>
      <c r="D274" s="164">
        <v>2</v>
      </c>
      <c r="E274" s="183"/>
      <c r="F274" s="113" t="s">
        <v>302</v>
      </c>
      <c r="G274" s="175" t="s">
        <v>10</v>
      </c>
      <c r="H274" s="176">
        <v>8</v>
      </c>
      <c r="I274" s="177"/>
      <c r="J274" s="178" t="str">
        <f t="shared" si="14"/>
        <v/>
      </c>
    </row>
    <row r="275" spans="1:10">
      <c r="A275" s="170"/>
      <c r="B275" s="170"/>
      <c r="C275" s="170"/>
      <c r="D275" s="170"/>
      <c r="E275" s="179"/>
      <c r="F275" s="180"/>
      <c r="G275" s="129"/>
      <c r="H275" s="99"/>
      <c r="I275" s="181"/>
      <c r="J275" s="182"/>
    </row>
    <row r="276" spans="1:10">
      <c r="A276" s="215" t="s">
        <v>77</v>
      </c>
      <c r="B276" s="215">
        <v>3</v>
      </c>
      <c r="C276" s="163">
        <v>7</v>
      </c>
      <c r="D276" s="164"/>
      <c r="E276" s="183"/>
      <c r="F276" s="186" t="s">
        <v>303</v>
      </c>
      <c r="G276" s="125"/>
      <c r="H276" s="234"/>
      <c r="J276" s="188"/>
    </row>
    <row r="277" spans="1:10" ht="25.5">
      <c r="A277" s="162"/>
      <c r="B277" s="163"/>
      <c r="C277" s="163"/>
      <c r="D277" s="164"/>
      <c r="E277" s="183"/>
      <c r="F277" s="113" t="s">
        <v>304</v>
      </c>
      <c r="G277" s="114"/>
      <c r="H277" s="167"/>
      <c r="I277" s="168"/>
      <c r="J277" s="161"/>
    </row>
    <row r="278" spans="1:10" ht="25.5">
      <c r="A278" s="162"/>
      <c r="B278" s="163"/>
      <c r="C278" s="163"/>
      <c r="D278" s="164"/>
      <c r="E278" s="183"/>
      <c r="F278" s="113" t="s">
        <v>305</v>
      </c>
      <c r="G278" s="114"/>
      <c r="H278" s="167"/>
      <c r="I278" s="168"/>
      <c r="J278" s="161"/>
    </row>
    <row r="279" spans="1:10">
      <c r="A279" s="169"/>
      <c r="B279" s="169"/>
      <c r="C279" s="169"/>
      <c r="D279" s="170"/>
      <c r="E279" s="183"/>
      <c r="F279" s="226" t="s">
        <v>270</v>
      </c>
      <c r="G279" s="220"/>
      <c r="H279" s="228"/>
      <c r="I279" s="189"/>
      <c r="J279" s="161"/>
    </row>
    <row r="280" spans="1:10">
      <c r="A280" s="169"/>
      <c r="B280" s="169"/>
      <c r="C280" s="169"/>
      <c r="D280" s="164">
        <v>1</v>
      </c>
      <c r="E280" s="183"/>
      <c r="F280" s="113" t="s">
        <v>306</v>
      </c>
      <c r="G280" s="175" t="s">
        <v>10</v>
      </c>
      <c r="H280" s="176">
        <v>12</v>
      </c>
      <c r="I280" s="177"/>
      <c r="J280" s="178" t="str">
        <f t="shared" ref="J280:J281" si="15">IF(H280*I280=0,"",H280*I280)</f>
        <v/>
      </c>
    </row>
    <row r="281" spans="1:10" ht="38.25">
      <c r="A281" s="169"/>
      <c r="B281" s="169"/>
      <c r="C281" s="169"/>
      <c r="D281" s="164">
        <v>2</v>
      </c>
      <c r="E281" s="183"/>
      <c r="F281" s="113" t="s">
        <v>307</v>
      </c>
      <c r="G281" s="175" t="s">
        <v>10</v>
      </c>
      <c r="H281" s="176">
        <v>2</v>
      </c>
      <c r="I281" s="177"/>
      <c r="J281" s="178" t="str">
        <f t="shared" si="15"/>
        <v/>
      </c>
    </row>
    <row r="282" spans="1:10">
      <c r="A282" s="170"/>
      <c r="B282" s="170"/>
      <c r="C282" s="170"/>
      <c r="D282" s="170"/>
      <c r="E282" s="179"/>
      <c r="F282" s="180"/>
      <c r="G282" s="129"/>
      <c r="H282" s="167"/>
      <c r="I282" s="181"/>
      <c r="J282" s="182"/>
    </row>
    <row r="283" spans="1:10" ht="15.75" thickBot="1">
      <c r="A283" s="170"/>
      <c r="B283" s="170"/>
      <c r="C283" s="170"/>
      <c r="D283" s="170"/>
      <c r="E283" s="179"/>
      <c r="F283" s="180"/>
      <c r="G283" s="129"/>
      <c r="H283" s="99"/>
      <c r="I283" s="181"/>
      <c r="J283" s="182"/>
    </row>
    <row r="284" spans="1:10" ht="35.1" customHeight="1" thickTop="1" thickBot="1">
      <c r="A284" s="198" t="s">
        <v>77</v>
      </c>
      <c r="B284" s="199">
        <v>3</v>
      </c>
      <c r="C284" s="200"/>
      <c r="D284" s="201"/>
      <c r="E284" s="202"/>
      <c r="F284" s="200" t="s">
        <v>84</v>
      </c>
      <c r="G284" s="203"/>
      <c r="H284" s="235"/>
      <c r="I284" s="205"/>
      <c r="J284" s="206" t="str">
        <f>IF(SUM(J228:J283)=0,"",SUM(J228:J283))</f>
        <v/>
      </c>
    </row>
    <row r="285" spans="1:10" ht="15.75" thickTop="1">
      <c r="A285" s="207"/>
      <c r="B285" s="207"/>
      <c r="C285" s="207"/>
      <c r="D285" s="208"/>
      <c r="E285" s="213"/>
      <c r="F285" s="207"/>
      <c r="G285" s="114"/>
      <c r="H285" s="236"/>
      <c r="I285" s="157"/>
      <c r="J285" s="210"/>
    </row>
    <row r="286" spans="1:10">
      <c r="A286" s="170" t="s">
        <v>150</v>
      </c>
      <c r="B286" s="170"/>
      <c r="C286" s="170"/>
      <c r="D286" s="170"/>
      <c r="E286" s="112"/>
      <c r="F286" s="113"/>
      <c r="G286" s="114"/>
      <c r="H286" s="236"/>
      <c r="I286" s="157"/>
      <c r="J286" s="158"/>
    </row>
    <row r="287" spans="1:10">
      <c r="A287" s="211" t="s">
        <v>77</v>
      </c>
      <c r="B287" s="211">
        <v>4</v>
      </c>
      <c r="C287" s="211"/>
      <c r="D287" s="212"/>
      <c r="E287" s="211"/>
      <c r="F287" s="211" t="s">
        <v>85</v>
      </c>
      <c r="G287" s="114"/>
      <c r="H287" s="228"/>
      <c r="I287" s="157"/>
      <c r="J287" s="161"/>
    </row>
    <row r="288" spans="1:10">
      <c r="A288" s="138"/>
      <c r="B288" s="138"/>
      <c r="C288" s="138"/>
      <c r="D288" s="159"/>
      <c r="E288" s="213"/>
      <c r="F288" s="214"/>
      <c r="G288" s="114"/>
      <c r="H288" s="228"/>
      <c r="I288" s="157"/>
      <c r="J288" s="161"/>
    </row>
    <row r="289" spans="1:10">
      <c r="A289" s="215" t="s">
        <v>77</v>
      </c>
      <c r="B289" s="215">
        <v>4</v>
      </c>
      <c r="C289" s="163">
        <v>1</v>
      </c>
      <c r="D289" s="164"/>
      <c r="E289" s="183"/>
      <c r="F289" s="237" t="s">
        <v>308</v>
      </c>
      <c r="G289" s="125"/>
      <c r="H289" s="234"/>
      <c r="J289" s="188"/>
    </row>
    <row r="290" spans="1:10" ht="25.5">
      <c r="A290" s="169"/>
      <c r="B290" s="169"/>
      <c r="C290" s="169"/>
      <c r="D290" s="170"/>
      <c r="E290" s="183"/>
      <c r="F290" s="113" t="s">
        <v>309</v>
      </c>
      <c r="G290" s="114"/>
      <c r="H290" s="172"/>
      <c r="I290" s="168"/>
      <c r="J290" s="161"/>
    </row>
    <row r="291" spans="1:10">
      <c r="A291" s="169"/>
      <c r="B291" s="169"/>
      <c r="C291" s="169"/>
      <c r="D291" s="170"/>
      <c r="E291" s="183"/>
      <c r="F291" s="113" t="s">
        <v>310</v>
      </c>
      <c r="G291" s="114"/>
      <c r="H291" s="172"/>
      <c r="I291" s="168"/>
      <c r="J291" s="161"/>
    </row>
    <row r="292" spans="1:10" ht="25.5">
      <c r="A292" s="169"/>
      <c r="B292" s="169"/>
      <c r="C292" s="169"/>
      <c r="D292" s="170"/>
      <c r="E292" s="183"/>
      <c r="F292" s="113" t="s">
        <v>311</v>
      </c>
      <c r="G292" s="114"/>
      <c r="H292" s="172"/>
      <c r="I292" s="168"/>
      <c r="J292" s="161"/>
    </row>
    <row r="293" spans="1:10" ht="38.25">
      <c r="A293" s="169"/>
      <c r="B293" s="169"/>
      <c r="C293" s="169"/>
      <c r="D293" s="170"/>
      <c r="E293" s="183"/>
      <c r="F293" s="113" t="s">
        <v>312</v>
      </c>
      <c r="G293" s="114"/>
      <c r="H293" s="172"/>
      <c r="I293" s="168"/>
      <c r="J293" s="161"/>
    </row>
    <row r="294" spans="1:10" ht="51">
      <c r="A294" s="169"/>
      <c r="B294" s="169"/>
      <c r="C294" s="169"/>
      <c r="D294" s="170"/>
      <c r="E294" s="183"/>
      <c r="F294" s="113" t="s">
        <v>313</v>
      </c>
      <c r="G294" s="114"/>
      <c r="H294" s="172"/>
      <c r="I294" s="168"/>
      <c r="J294" s="161"/>
    </row>
    <row r="295" spans="1:10" ht="25.5">
      <c r="A295" s="169"/>
      <c r="B295" s="169"/>
      <c r="C295" s="169"/>
      <c r="D295" s="170"/>
      <c r="E295" s="183"/>
      <c r="F295" s="113" t="s">
        <v>314</v>
      </c>
      <c r="G295" s="114"/>
      <c r="H295" s="172"/>
      <c r="I295" s="168"/>
      <c r="J295" s="161"/>
    </row>
    <row r="296" spans="1:10" ht="38.25">
      <c r="A296" s="169"/>
      <c r="B296" s="169"/>
      <c r="C296" s="169"/>
      <c r="D296" s="170"/>
      <c r="E296" s="183"/>
      <c r="F296" s="113" t="s">
        <v>315</v>
      </c>
      <c r="G296" s="114"/>
      <c r="H296" s="172"/>
      <c r="I296" s="168"/>
      <c r="J296" s="161"/>
    </row>
    <row r="297" spans="1:10" ht="25.5">
      <c r="A297" s="169"/>
      <c r="B297" s="169"/>
      <c r="C297" s="169"/>
      <c r="D297" s="170"/>
      <c r="E297" s="183"/>
      <c r="F297" s="113" t="s">
        <v>316</v>
      </c>
      <c r="G297" s="114"/>
      <c r="H297" s="172"/>
      <c r="I297" s="168"/>
      <c r="J297" s="161"/>
    </row>
    <row r="298" spans="1:10" ht="63.75">
      <c r="A298" s="169"/>
      <c r="B298" s="169"/>
      <c r="C298" s="169"/>
      <c r="D298" s="170"/>
      <c r="E298" s="183"/>
      <c r="F298" s="113" t="s">
        <v>317</v>
      </c>
      <c r="G298" s="114"/>
      <c r="H298" s="172"/>
      <c r="I298" s="168"/>
      <c r="J298" s="161"/>
    </row>
    <row r="299" spans="1:10" ht="38.25">
      <c r="A299" s="169"/>
      <c r="B299" s="169"/>
      <c r="C299" s="169"/>
      <c r="D299" s="170"/>
      <c r="E299" s="183"/>
      <c r="F299" s="113" t="s">
        <v>318</v>
      </c>
      <c r="G299" s="114"/>
      <c r="H299" s="172"/>
      <c r="I299" s="168"/>
      <c r="J299" s="161"/>
    </row>
    <row r="300" spans="1:10">
      <c r="A300" s="169"/>
      <c r="B300" s="169"/>
      <c r="C300" s="169"/>
      <c r="D300" s="170"/>
      <c r="E300" s="183"/>
      <c r="F300" s="238" t="s">
        <v>270</v>
      </c>
      <c r="G300" s="220"/>
      <c r="H300" s="228"/>
      <c r="I300" s="189"/>
      <c r="J300" s="161"/>
    </row>
    <row r="301" spans="1:10">
      <c r="A301" s="169"/>
      <c r="B301" s="169"/>
      <c r="C301" s="169"/>
      <c r="D301" s="170"/>
      <c r="E301" s="183"/>
      <c r="F301" s="226" t="s">
        <v>319</v>
      </c>
      <c r="G301" s="220"/>
      <c r="H301" s="228"/>
      <c r="I301" s="189"/>
      <c r="J301" s="161"/>
    </row>
    <row r="302" spans="1:10">
      <c r="A302" s="169"/>
      <c r="B302" s="169"/>
      <c r="C302" s="169"/>
      <c r="D302" s="164">
        <v>1</v>
      </c>
      <c r="E302" s="183"/>
      <c r="F302" s="113" t="s">
        <v>320</v>
      </c>
      <c r="G302" s="114" t="s">
        <v>209</v>
      </c>
      <c r="H302" s="167">
        <v>35</v>
      </c>
      <c r="I302" s="168"/>
      <c r="J302" s="178" t="str">
        <f t="shared" ref="J302" si="16">IF(H302*I302=0,"",H302*I302)</f>
        <v/>
      </c>
    </row>
    <row r="303" spans="1:10" ht="51">
      <c r="A303" s="162"/>
      <c r="B303" s="163"/>
      <c r="C303" s="163"/>
      <c r="D303" s="164"/>
      <c r="E303" s="183"/>
      <c r="F303" s="226" t="s">
        <v>321</v>
      </c>
      <c r="G303" s="239"/>
      <c r="H303" s="240"/>
      <c r="I303" s="241"/>
      <c r="J303" s="161"/>
    </row>
    <row r="304" spans="1:10">
      <c r="A304" s="169"/>
      <c r="B304" s="169"/>
      <c r="C304" s="169"/>
      <c r="D304" s="164">
        <v>2</v>
      </c>
      <c r="E304" s="183"/>
      <c r="F304" s="113" t="s">
        <v>322</v>
      </c>
      <c r="G304" s="175" t="s">
        <v>209</v>
      </c>
      <c r="H304" s="176">
        <v>25</v>
      </c>
      <c r="I304" s="177"/>
      <c r="J304" s="178" t="str">
        <f t="shared" ref="J304:J307" si="17">IF(H304*I304=0,"",H304*I304)</f>
        <v/>
      </c>
    </row>
    <row r="305" spans="1:10">
      <c r="A305" s="169"/>
      <c r="B305" s="169"/>
      <c r="C305" s="169"/>
      <c r="D305" s="164">
        <v>3</v>
      </c>
      <c r="E305" s="183"/>
      <c r="F305" s="113" t="s">
        <v>323</v>
      </c>
      <c r="G305" s="197" t="s">
        <v>209</v>
      </c>
      <c r="H305" s="194">
        <v>497</v>
      </c>
      <c r="I305" s="195"/>
      <c r="J305" s="178" t="str">
        <f t="shared" si="17"/>
        <v/>
      </c>
    </row>
    <row r="306" spans="1:10" ht="25.5">
      <c r="A306" s="169"/>
      <c r="B306" s="169"/>
      <c r="C306" s="169"/>
      <c r="D306" s="164">
        <v>4</v>
      </c>
      <c r="E306" s="183"/>
      <c r="F306" s="113" t="s">
        <v>324</v>
      </c>
      <c r="G306" s="197" t="s">
        <v>209</v>
      </c>
      <c r="H306" s="194">
        <v>32</v>
      </c>
      <c r="I306" s="195"/>
      <c r="J306" s="178" t="str">
        <f t="shared" si="17"/>
        <v/>
      </c>
    </row>
    <row r="307" spans="1:10" ht="25.5">
      <c r="A307" s="169"/>
      <c r="B307" s="169"/>
      <c r="C307" s="169"/>
      <c r="D307" s="164">
        <v>5</v>
      </c>
      <c r="E307" s="183"/>
      <c r="F307" s="113" t="s">
        <v>325</v>
      </c>
      <c r="G307" s="197" t="s">
        <v>209</v>
      </c>
      <c r="H307" s="194">
        <v>20</v>
      </c>
      <c r="I307" s="195"/>
      <c r="J307" s="178" t="str">
        <f t="shared" si="17"/>
        <v/>
      </c>
    </row>
    <row r="308" spans="1:10">
      <c r="A308" s="170"/>
      <c r="B308" s="170"/>
      <c r="C308" s="170"/>
      <c r="D308" s="170"/>
      <c r="E308" s="179"/>
      <c r="F308" s="180"/>
      <c r="G308" s="129"/>
      <c r="H308" s="99"/>
      <c r="I308" s="181"/>
      <c r="J308" s="182"/>
    </row>
    <row r="309" spans="1:10">
      <c r="A309" s="215" t="s">
        <v>77</v>
      </c>
      <c r="B309" s="215">
        <v>4</v>
      </c>
      <c r="C309" s="163">
        <v>2</v>
      </c>
      <c r="D309" s="164"/>
      <c r="E309" s="242"/>
      <c r="F309" s="186" t="s">
        <v>326</v>
      </c>
      <c r="G309" s="114"/>
      <c r="H309" s="167"/>
      <c r="I309" s="168"/>
      <c r="J309" s="161" t="s">
        <v>150</v>
      </c>
    </row>
    <row r="310" spans="1:10" ht="25.5">
      <c r="A310" s="215"/>
      <c r="B310" s="215"/>
      <c r="C310" s="163"/>
      <c r="D310" s="164"/>
      <c r="E310" s="242"/>
      <c r="F310" s="113" t="s">
        <v>327</v>
      </c>
      <c r="G310" s="114"/>
      <c r="H310" s="167"/>
      <c r="I310" s="168"/>
      <c r="J310" s="161" t="s">
        <v>150</v>
      </c>
    </row>
    <row r="311" spans="1:10" ht="25.5">
      <c r="A311" s="215"/>
      <c r="B311" s="215"/>
      <c r="C311" s="163"/>
      <c r="D311" s="164"/>
      <c r="E311" s="242"/>
      <c r="F311" s="113" t="s">
        <v>328</v>
      </c>
      <c r="G311" s="114"/>
      <c r="H311" s="167"/>
      <c r="I311" s="168"/>
      <c r="J311" s="161" t="s">
        <v>150</v>
      </c>
    </row>
    <row r="312" spans="1:10" ht="25.5">
      <c r="A312" s="215"/>
      <c r="B312" s="215"/>
      <c r="C312" s="163"/>
      <c r="D312" s="164"/>
      <c r="E312" s="242"/>
      <c r="F312" s="113" t="s">
        <v>329</v>
      </c>
      <c r="G312" s="114"/>
      <c r="H312" s="167"/>
      <c r="I312" s="168"/>
      <c r="J312" s="161" t="s">
        <v>150</v>
      </c>
    </row>
    <row r="313" spans="1:10" ht="38.25">
      <c r="A313" s="215"/>
      <c r="B313" s="215"/>
      <c r="C313" s="163"/>
      <c r="D313" s="164"/>
      <c r="E313" s="242"/>
      <c r="F313" s="113" t="s">
        <v>330</v>
      </c>
      <c r="G313" s="114"/>
      <c r="H313" s="167"/>
      <c r="I313" s="168"/>
      <c r="J313" s="161" t="s">
        <v>150</v>
      </c>
    </row>
    <row r="314" spans="1:10">
      <c r="A314" s="215"/>
      <c r="B314" s="215"/>
      <c r="C314" s="163"/>
      <c r="D314" s="164"/>
      <c r="E314" s="242"/>
      <c r="F314" s="113" t="s">
        <v>331</v>
      </c>
      <c r="G314" s="114"/>
      <c r="H314" s="167"/>
      <c r="I314" s="168"/>
      <c r="J314" s="161" t="s">
        <v>150</v>
      </c>
    </row>
    <row r="315" spans="1:10">
      <c r="A315" s="215"/>
      <c r="B315" s="215"/>
      <c r="C315" s="163"/>
      <c r="D315" s="164">
        <v>1</v>
      </c>
      <c r="E315" s="242"/>
      <c r="F315" s="113" t="s">
        <v>332</v>
      </c>
      <c r="G315" s="175" t="s">
        <v>10</v>
      </c>
      <c r="H315" s="243">
        <v>1</v>
      </c>
      <c r="I315" s="244"/>
      <c r="J315" s="178" t="str">
        <f t="shared" ref="J315:J320" si="18">IF(H315*I315=0,"",H315*I315)</f>
        <v/>
      </c>
    </row>
    <row r="316" spans="1:10" ht="25.5">
      <c r="A316" s="215"/>
      <c r="B316" s="215"/>
      <c r="C316" s="163"/>
      <c r="D316" s="164">
        <v>2</v>
      </c>
      <c r="E316" s="242"/>
      <c r="F316" s="113" t="s">
        <v>333</v>
      </c>
      <c r="G316" s="197" t="s">
        <v>10</v>
      </c>
      <c r="H316" s="245">
        <v>2</v>
      </c>
      <c r="I316" s="246"/>
      <c r="J316" s="178" t="str">
        <f t="shared" si="18"/>
        <v/>
      </c>
    </row>
    <row r="317" spans="1:10">
      <c r="A317" s="215"/>
      <c r="B317" s="215"/>
      <c r="C317" s="163"/>
      <c r="D317" s="164">
        <v>3</v>
      </c>
      <c r="E317" s="242"/>
      <c r="F317" s="113" t="s">
        <v>334</v>
      </c>
      <c r="G317" s="197" t="s">
        <v>10</v>
      </c>
      <c r="H317" s="245">
        <v>1</v>
      </c>
      <c r="I317" s="246"/>
      <c r="J317" s="178" t="str">
        <f t="shared" si="18"/>
        <v/>
      </c>
    </row>
    <row r="318" spans="1:10">
      <c r="A318" s="215"/>
      <c r="B318" s="215"/>
      <c r="C318" s="163"/>
      <c r="D318" s="164">
        <v>4</v>
      </c>
      <c r="E318" s="242"/>
      <c r="F318" s="113" t="s">
        <v>335</v>
      </c>
      <c r="G318" s="197" t="s">
        <v>10</v>
      </c>
      <c r="H318" s="245">
        <v>1</v>
      </c>
      <c r="I318" s="246"/>
      <c r="J318" s="178" t="str">
        <f t="shared" si="18"/>
        <v/>
      </c>
    </row>
    <row r="319" spans="1:10">
      <c r="A319" s="215"/>
      <c r="B319" s="215"/>
      <c r="C319" s="163"/>
      <c r="D319" s="164">
        <v>5</v>
      </c>
      <c r="E319" s="242"/>
      <c r="F319" s="113" t="s">
        <v>336</v>
      </c>
      <c r="G319" s="197" t="s">
        <v>10</v>
      </c>
      <c r="H319" s="245">
        <v>1</v>
      </c>
      <c r="I319" s="246"/>
      <c r="J319" s="178" t="str">
        <f t="shared" si="18"/>
        <v/>
      </c>
    </row>
    <row r="320" spans="1:10" ht="25.5">
      <c r="A320" s="215"/>
      <c r="B320" s="215"/>
      <c r="C320" s="163"/>
      <c r="D320" s="164">
        <v>6</v>
      </c>
      <c r="E320" s="242"/>
      <c r="F320" s="113" t="s">
        <v>337</v>
      </c>
      <c r="G320" s="197" t="s">
        <v>10</v>
      </c>
      <c r="H320" s="245">
        <v>3</v>
      </c>
      <c r="I320" s="246"/>
      <c r="J320" s="178" t="str">
        <f t="shared" si="18"/>
        <v/>
      </c>
    </row>
    <row r="321" spans="1:10">
      <c r="A321" s="169"/>
      <c r="B321" s="169"/>
      <c r="C321" s="169"/>
      <c r="D321" s="170"/>
      <c r="E321" s="183"/>
      <c r="F321" s="113"/>
      <c r="G321" s="114"/>
      <c r="H321" s="247"/>
      <c r="I321" s="168"/>
      <c r="J321" s="161"/>
    </row>
    <row r="322" spans="1:10">
      <c r="A322" s="215" t="s">
        <v>77</v>
      </c>
      <c r="B322" s="215">
        <v>4</v>
      </c>
      <c r="C322" s="163">
        <v>3</v>
      </c>
      <c r="D322" s="164"/>
      <c r="E322" s="183"/>
      <c r="F322" s="218" t="s">
        <v>338</v>
      </c>
      <c r="G322" s="125"/>
      <c r="H322" s="234"/>
      <c r="J322" s="188"/>
    </row>
    <row r="323" spans="1:10" ht="25.5">
      <c r="A323" s="215"/>
      <c r="B323" s="215"/>
      <c r="C323" s="163"/>
      <c r="D323" s="164"/>
      <c r="E323" s="183"/>
      <c r="F323" s="113" t="s">
        <v>309</v>
      </c>
      <c r="G323" s="114"/>
      <c r="H323" s="167"/>
      <c r="I323" s="168"/>
      <c r="J323" s="161"/>
    </row>
    <row r="324" spans="1:10">
      <c r="A324" s="215"/>
      <c r="B324" s="215"/>
      <c r="C324" s="163"/>
      <c r="D324" s="164"/>
      <c r="E324" s="183"/>
      <c r="F324" s="113" t="s">
        <v>310</v>
      </c>
      <c r="G324" s="114"/>
      <c r="H324" s="167"/>
      <c r="I324" s="168"/>
      <c r="J324" s="161"/>
    </row>
    <row r="325" spans="1:10" ht="38.25">
      <c r="A325" s="215"/>
      <c r="B325" s="215"/>
      <c r="C325" s="163"/>
      <c r="D325" s="164"/>
      <c r="E325" s="183"/>
      <c r="F325" s="113" t="s">
        <v>339</v>
      </c>
      <c r="G325" s="114"/>
      <c r="H325" s="167"/>
      <c r="I325" s="168"/>
      <c r="J325" s="161"/>
    </row>
    <row r="326" spans="1:10">
      <c r="A326" s="215"/>
      <c r="B326" s="215"/>
      <c r="C326" s="163"/>
      <c r="D326" s="164"/>
      <c r="E326" s="183"/>
      <c r="F326" s="113" t="s">
        <v>340</v>
      </c>
      <c r="G326" s="114"/>
      <c r="H326" s="167"/>
      <c r="I326" s="168"/>
      <c r="J326" s="161"/>
    </row>
    <row r="327" spans="1:10">
      <c r="A327" s="215"/>
      <c r="B327" s="215"/>
      <c r="C327" s="163"/>
      <c r="D327" s="164"/>
      <c r="E327" s="183"/>
      <c r="F327" s="113" t="s">
        <v>341</v>
      </c>
      <c r="G327" s="114"/>
      <c r="H327" s="167"/>
      <c r="I327" s="168"/>
      <c r="J327" s="161"/>
    </row>
    <row r="328" spans="1:10">
      <c r="A328" s="215"/>
      <c r="B328" s="215"/>
      <c r="C328" s="163"/>
      <c r="D328" s="164"/>
      <c r="E328" s="183"/>
      <c r="F328" s="113" t="s">
        <v>342</v>
      </c>
      <c r="G328" s="114"/>
      <c r="H328" s="167"/>
      <c r="I328" s="168"/>
      <c r="J328" s="161"/>
    </row>
    <row r="329" spans="1:10" ht="25.5">
      <c r="A329" s="215"/>
      <c r="B329" s="215"/>
      <c r="C329" s="163"/>
      <c r="D329" s="164"/>
      <c r="E329" s="183"/>
      <c r="F329" s="113" t="s">
        <v>343</v>
      </c>
      <c r="G329" s="114"/>
      <c r="H329" s="167"/>
      <c r="I329" s="168"/>
      <c r="J329" s="161"/>
    </row>
    <row r="330" spans="1:10" ht="38.25">
      <c r="A330" s="215"/>
      <c r="B330" s="215"/>
      <c r="C330" s="163"/>
      <c r="D330" s="164"/>
      <c r="E330" s="183"/>
      <c r="F330" s="113" t="s">
        <v>344</v>
      </c>
      <c r="G330" s="114"/>
      <c r="H330" s="167"/>
      <c r="I330" s="168"/>
      <c r="J330" s="161"/>
    </row>
    <row r="331" spans="1:10" ht="38.25">
      <c r="A331" s="215"/>
      <c r="B331" s="215"/>
      <c r="C331" s="163"/>
      <c r="D331" s="164"/>
      <c r="E331" s="183"/>
      <c r="F331" s="113" t="s">
        <v>345</v>
      </c>
      <c r="G331" s="114"/>
      <c r="H331" s="167"/>
      <c r="I331" s="168"/>
      <c r="J331" s="161"/>
    </row>
    <row r="332" spans="1:10">
      <c r="A332" s="169"/>
      <c r="B332" s="169"/>
      <c r="C332" s="169"/>
      <c r="D332" s="170"/>
      <c r="E332" s="183"/>
      <c r="F332" s="238" t="s">
        <v>270</v>
      </c>
      <c r="G332" s="220"/>
      <c r="H332" s="228"/>
      <c r="I332" s="189"/>
      <c r="J332" s="161"/>
    </row>
    <row r="333" spans="1:10">
      <c r="A333" s="169"/>
      <c r="B333" s="169"/>
      <c r="C333" s="169"/>
      <c r="D333" s="164"/>
      <c r="E333" s="183"/>
      <c r="F333" s="248" t="s">
        <v>346</v>
      </c>
      <c r="G333" s="220"/>
      <c r="H333" s="228"/>
      <c r="I333" s="189"/>
      <c r="J333" s="161"/>
    </row>
    <row r="334" spans="1:10" ht="63.75">
      <c r="A334" s="169"/>
      <c r="B334" s="169"/>
      <c r="C334" s="169"/>
      <c r="D334" s="164">
        <v>1</v>
      </c>
      <c r="E334" s="183"/>
      <c r="F334" s="113" t="s">
        <v>347</v>
      </c>
      <c r="G334" s="175" t="s">
        <v>10</v>
      </c>
      <c r="H334" s="176">
        <v>1</v>
      </c>
      <c r="I334" s="177"/>
      <c r="J334" s="178" t="str">
        <f t="shared" ref="J334:J338" si="19">IF(H334*I334=0,"",H334*I334)</f>
        <v/>
      </c>
    </row>
    <row r="335" spans="1:10" ht="63.75">
      <c r="A335" s="169"/>
      <c r="B335" s="169"/>
      <c r="C335" s="169"/>
      <c r="D335" s="164">
        <v>2</v>
      </c>
      <c r="E335" s="183"/>
      <c r="F335" s="113" t="s">
        <v>348</v>
      </c>
      <c r="G335" s="175" t="s">
        <v>10</v>
      </c>
      <c r="H335" s="176">
        <v>1</v>
      </c>
      <c r="I335" s="177"/>
      <c r="J335" s="178" t="str">
        <f t="shared" si="19"/>
        <v/>
      </c>
    </row>
    <row r="336" spans="1:10" ht="63.75">
      <c r="A336" s="169"/>
      <c r="B336" s="169"/>
      <c r="C336" s="169"/>
      <c r="D336" s="164">
        <v>3</v>
      </c>
      <c r="E336" s="183"/>
      <c r="F336" s="113" t="s">
        <v>349</v>
      </c>
      <c r="G336" s="175" t="s">
        <v>10</v>
      </c>
      <c r="H336" s="176">
        <v>1</v>
      </c>
      <c r="I336" s="177"/>
      <c r="J336" s="178" t="str">
        <f t="shared" si="19"/>
        <v/>
      </c>
    </row>
    <row r="337" spans="1:10" ht="51">
      <c r="A337" s="169"/>
      <c r="B337" s="169"/>
      <c r="C337" s="169"/>
      <c r="D337" s="164">
        <v>4</v>
      </c>
      <c r="E337" s="183"/>
      <c r="F337" s="113" t="s">
        <v>350</v>
      </c>
      <c r="G337" s="197" t="s">
        <v>10</v>
      </c>
      <c r="H337" s="194">
        <v>1</v>
      </c>
      <c r="I337" s="195"/>
      <c r="J337" s="178" t="str">
        <f t="shared" si="19"/>
        <v/>
      </c>
    </row>
    <row r="338" spans="1:10" ht="51">
      <c r="A338" s="169"/>
      <c r="B338" s="169"/>
      <c r="C338" s="169"/>
      <c r="D338" s="164">
        <v>5</v>
      </c>
      <c r="E338" s="183"/>
      <c r="F338" s="113" t="s">
        <v>351</v>
      </c>
      <c r="G338" s="197" t="s">
        <v>10</v>
      </c>
      <c r="H338" s="194">
        <v>1</v>
      </c>
      <c r="I338" s="195"/>
      <c r="J338" s="178" t="str">
        <f t="shared" si="19"/>
        <v/>
      </c>
    </row>
    <row r="339" spans="1:10">
      <c r="A339" s="169"/>
      <c r="B339" s="169"/>
      <c r="C339" s="169"/>
      <c r="D339" s="164"/>
      <c r="E339" s="183"/>
      <c r="F339" s="248" t="s">
        <v>352</v>
      </c>
      <c r="G339" s="220"/>
      <c r="H339" s="228"/>
      <c r="I339" s="189"/>
      <c r="J339" s="161"/>
    </row>
    <row r="340" spans="1:10">
      <c r="A340" s="169"/>
      <c r="B340" s="169"/>
      <c r="C340" s="169"/>
      <c r="D340" s="164">
        <v>6</v>
      </c>
      <c r="E340" s="183"/>
      <c r="F340" s="113" t="s">
        <v>353</v>
      </c>
      <c r="G340" s="175" t="s">
        <v>209</v>
      </c>
      <c r="H340" s="176">
        <v>20</v>
      </c>
      <c r="I340" s="177"/>
      <c r="J340" s="178" t="str">
        <f t="shared" ref="J340" si="20">IF(H340*I340=0,"",H340*I340)</f>
        <v/>
      </c>
    </row>
    <row r="341" spans="1:10">
      <c r="A341" s="170"/>
      <c r="B341" s="170"/>
      <c r="C341" s="170"/>
      <c r="D341" s="170"/>
      <c r="E341" s="179"/>
      <c r="F341" s="180"/>
      <c r="G341" s="129"/>
      <c r="H341" s="99"/>
      <c r="I341" s="181"/>
      <c r="J341" s="182"/>
    </row>
    <row r="342" spans="1:10">
      <c r="A342" s="215" t="s">
        <v>77</v>
      </c>
      <c r="B342" s="215">
        <v>4</v>
      </c>
      <c r="C342" s="163">
        <v>4</v>
      </c>
      <c r="D342" s="164"/>
      <c r="E342" s="183"/>
      <c r="F342" s="218" t="s">
        <v>354</v>
      </c>
      <c r="G342" s="125"/>
      <c r="H342" s="234"/>
      <c r="J342" s="188"/>
    </row>
    <row r="343" spans="1:10" ht="25.5">
      <c r="A343" s="215"/>
      <c r="B343" s="215"/>
      <c r="C343" s="163"/>
      <c r="D343" s="164"/>
      <c r="E343" s="183"/>
      <c r="F343" s="113" t="s">
        <v>309</v>
      </c>
      <c r="G343" s="114"/>
      <c r="H343" s="167"/>
      <c r="I343" s="168"/>
      <c r="J343" s="161"/>
    </row>
    <row r="344" spans="1:10">
      <c r="A344" s="169"/>
      <c r="B344" s="169"/>
      <c r="C344" s="169"/>
      <c r="D344" s="170"/>
      <c r="E344" s="183"/>
      <c r="F344" s="113" t="s">
        <v>310</v>
      </c>
      <c r="G344" s="220"/>
      <c r="H344" s="228"/>
      <c r="I344" s="189"/>
      <c r="J344" s="161"/>
    </row>
    <row r="345" spans="1:10" ht="30" customHeight="1">
      <c r="A345" s="215"/>
      <c r="B345" s="215"/>
      <c r="C345" s="163"/>
      <c r="D345" s="164"/>
      <c r="E345" s="183"/>
      <c r="F345" s="113" t="s">
        <v>355</v>
      </c>
      <c r="G345" s="114"/>
      <c r="H345" s="167"/>
      <c r="I345" s="168"/>
      <c r="J345" s="161"/>
    </row>
    <row r="346" spans="1:10" ht="38.25">
      <c r="A346" s="215"/>
      <c r="B346" s="215"/>
      <c r="C346" s="163"/>
      <c r="D346" s="164"/>
      <c r="E346" s="183"/>
      <c r="F346" s="113" t="s">
        <v>356</v>
      </c>
      <c r="G346" s="114"/>
      <c r="H346" s="167"/>
      <c r="I346" s="168"/>
      <c r="J346" s="161"/>
    </row>
    <row r="347" spans="1:10" ht="38.25">
      <c r="A347" s="215"/>
      <c r="B347" s="215"/>
      <c r="C347" s="163"/>
      <c r="D347" s="164"/>
      <c r="E347" s="183"/>
      <c r="F347" s="113" t="s">
        <v>357</v>
      </c>
      <c r="G347" s="114"/>
      <c r="H347" s="167"/>
      <c r="I347" s="168"/>
      <c r="J347" s="161"/>
    </row>
    <row r="348" spans="1:10" ht="63.75">
      <c r="A348" s="215"/>
      <c r="B348" s="215"/>
      <c r="C348" s="163"/>
      <c r="D348" s="164"/>
      <c r="E348" s="183"/>
      <c r="F348" s="113" t="s">
        <v>358</v>
      </c>
      <c r="G348" s="114"/>
      <c r="H348" s="167"/>
      <c r="I348" s="168"/>
      <c r="J348" s="161"/>
    </row>
    <row r="349" spans="1:10" ht="38.25">
      <c r="A349" s="169"/>
      <c r="B349" s="169"/>
      <c r="C349" s="169"/>
      <c r="D349" s="170"/>
      <c r="E349" s="183"/>
      <c r="F349" s="113" t="s">
        <v>359</v>
      </c>
      <c r="G349" s="220"/>
      <c r="H349" s="228"/>
      <c r="I349" s="189"/>
      <c r="J349" s="161"/>
    </row>
    <row r="350" spans="1:10" ht="38.25">
      <c r="A350" s="169"/>
      <c r="B350" s="169"/>
      <c r="C350" s="169"/>
      <c r="D350" s="170"/>
      <c r="E350" s="183"/>
      <c r="F350" s="113" t="s">
        <v>360</v>
      </c>
      <c r="G350" s="220"/>
      <c r="H350" s="228"/>
      <c r="I350" s="189"/>
      <c r="J350" s="161"/>
    </row>
    <row r="351" spans="1:10">
      <c r="A351" s="169"/>
      <c r="B351" s="169"/>
      <c r="C351" s="169"/>
      <c r="D351" s="170"/>
      <c r="E351" s="183"/>
      <c r="F351" s="249" t="s">
        <v>270</v>
      </c>
      <c r="G351" s="220"/>
      <c r="H351" s="228"/>
      <c r="I351" s="189"/>
      <c r="J351" s="161"/>
    </row>
    <row r="352" spans="1:10" ht="25.5">
      <c r="A352" s="169"/>
      <c r="B352" s="169"/>
      <c r="C352" s="169"/>
      <c r="D352" s="164">
        <v>1</v>
      </c>
      <c r="E352" s="183"/>
      <c r="F352" s="192" t="s">
        <v>361</v>
      </c>
      <c r="G352" s="175" t="s">
        <v>209</v>
      </c>
      <c r="H352" s="176">
        <v>761</v>
      </c>
      <c r="I352" s="177"/>
      <c r="J352" s="178" t="str">
        <f t="shared" ref="J352:J354" si="21">IF(H352*I352=0,"",H352*I352)</f>
        <v/>
      </c>
    </row>
    <row r="353" spans="1:10" ht="25.5">
      <c r="A353" s="215"/>
      <c r="B353" s="215"/>
      <c r="C353" s="163"/>
      <c r="D353" s="164">
        <v>2</v>
      </c>
      <c r="E353" s="242"/>
      <c r="F353" s="192" t="s">
        <v>362</v>
      </c>
      <c r="G353" s="197" t="s">
        <v>209</v>
      </c>
      <c r="H353" s="194">
        <v>35</v>
      </c>
      <c r="I353" s="195"/>
      <c r="J353" s="178" t="str">
        <f t="shared" si="21"/>
        <v/>
      </c>
    </row>
    <row r="354" spans="1:10">
      <c r="A354" s="169"/>
      <c r="B354" s="169"/>
      <c r="C354" s="169"/>
      <c r="D354" s="164">
        <v>3</v>
      </c>
      <c r="E354" s="183"/>
      <c r="F354" s="222" t="s">
        <v>363</v>
      </c>
      <c r="G354" s="197" t="s">
        <v>209</v>
      </c>
      <c r="H354" s="194">
        <v>57</v>
      </c>
      <c r="I354" s="195"/>
      <c r="J354" s="178" t="str">
        <f t="shared" si="21"/>
        <v/>
      </c>
    </row>
    <row r="355" spans="1:10" ht="9" customHeight="1">
      <c r="A355" s="170"/>
      <c r="B355" s="170"/>
      <c r="C355" s="170"/>
      <c r="D355" s="170"/>
      <c r="E355" s="179"/>
      <c r="F355" s="180"/>
      <c r="G355" s="129"/>
      <c r="H355" s="99"/>
      <c r="I355" s="181"/>
      <c r="J355" s="182"/>
    </row>
    <row r="356" spans="1:10" ht="6.75" customHeight="1" thickBot="1">
      <c r="A356" s="170"/>
      <c r="B356" s="170"/>
      <c r="C356" s="170"/>
      <c r="D356" s="170"/>
      <c r="E356" s="179"/>
      <c r="F356" s="180"/>
      <c r="G356" s="129"/>
      <c r="H356" s="99"/>
      <c r="I356" s="181"/>
      <c r="J356" s="182"/>
    </row>
    <row r="357" spans="1:10" ht="35.1" customHeight="1" thickTop="1" thickBot="1">
      <c r="A357" s="198" t="s">
        <v>77</v>
      </c>
      <c r="B357" s="199">
        <v>4</v>
      </c>
      <c r="C357" s="200"/>
      <c r="D357" s="201"/>
      <c r="E357" s="202"/>
      <c r="F357" s="200" t="s">
        <v>85</v>
      </c>
      <c r="G357" s="203"/>
      <c r="H357" s="235"/>
      <c r="I357" s="205"/>
      <c r="J357" s="206" t="str">
        <f>IF(SUM(J289:J356)=0,"",SUM(J289:J356))</f>
        <v/>
      </c>
    </row>
    <row r="358" spans="1:10" ht="15.75" thickTop="1">
      <c r="A358" s="207"/>
      <c r="B358" s="207"/>
      <c r="C358" s="207"/>
      <c r="D358" s="208"/>
      <c r="E358" s="213"/>
      <c r="F358" s="207"/>
      <c r="G358" s="114"/>
      <c r="H358" s="236"/>
      <c r="I358" s="157"/>
      <c r="J358" s="210"/>
    </row>
    <row r="359" spans="1:10">
      <c r="A359" s="170" t="s">
        <v>150</v>
      </c>
      <c r="B359" s="170"/>
      <c r="C359" s="170"/>
      <c r="D359" s="170"/>
      <c r="E359" s="112"/>
      <c r="F359" s="113"/>
      <c r="G359" s="114"/>
      <c r="H359" s="236"/>
      <c r="I359" s="157"/>
      <c r="J359" s="158"/>
    </row>
    <row r="360" spans="1:10">
      <c r="A360" s="211" t="s">
        <v>77</v>
      </c>
      <c r="B360" s="211">
        <v>5</v>
      </c>
      <c r="C360" s="211"/>
      <c r="D360" s="212"/>
      <c r="E360" s="211"/>
      <c r="F360" s="211" t="s">
        <v>86</v>
      </c>
      <c r="G360" s="114"/>
      <c r="H360" s="250"/>
      <c r="I360" s="157"/>
      <c r="J360" s="251"/>
    </row>
    <row r="361" spans="1:10">
      <c r="A361" s="138"/>
      <c r="B361" s="138"/>
      <c r="C361" s="138"/>
      <c r="D361" s="159"/>
      <c r="E361" s="213"/>
      <c r="F361" s="214"/>
      <c r="G361" s="114"/>
      <c r="H361" s="228"/>
      <c r="I361" s="157"/>
      <c r="J361" s="161"/>
    </row>
    <row r="362" spans="1:10">
      <c r="A362" s="215" t="s">
        <v>77</v>
      </c>
      <c r="B362" s="215">
        <v>5</v>
      </c>
      <c r="C362" s="163">
        <v>1</v>
      </c>
      <c r="D362" s="164"/>
      <c r="E362" s="183"/>
      <c r="F362" s="237" t="s">
        <v>364</v>
      </c>
      <c r="G362" s="114"/>
      <c r="H362" s="252"/>
      <c r="I362" s="253"/>
      <c r="J362" s="161" t="s">
        <v>150</v>
      </c>
    </row>
    <row r="363" spans="1:10" ht="71.25">
      <c r="A363" s="254"/>
      <c r="B363" s="254"/>
      <c r="C363" s="254"/>
      <c r="D363" s="164"/>
      <c r="E363" s="255"/>
      <c r="F363" s="256" t="s">
        <v>365</v>
      </c>
      <c r="G363" s="257"/>
      <c r="H363" s="258"/>
      <c r="I363" s="259"/>
      <c r="J363" s="260"/>
    </row>
    <row r="364" spans="1:10">
      <c r="A364" s="254"/>
      <c r="B364" s="254"/>
      <c r="C364" s="254"/>
      <c r="D364" s="261"/>
      <c r="E364" s="255"/>
      <c r="F364" s="262" t="s">
        <v>366</v>
      </c>
      <c r="G364" s="263"/>
      <c r="H364" s="264"/>
      <c r="I364" s="265"/>
      <c r="J364" s="260"/>
    </row>
    <row r="365" spans="1:10" ht="28.5">
      <c r="A365" s="266"/>
      <c r="B365" s="266"/>
      <c r="C365" s="163"/>
      <c r="D365" s="164"/>
      <c r="E365" s="255"/>
      <c r="F365" s="256" t="s">
        <v>367</v>
      </c>
      <c r="G365" s="257"/>
      <c r="H365" s="267"/>
      <c r="I365" s="259"/>
      <c r="J365" s="260"/>
    </row>
    <row r="366" spans="1:10" ht="114">
      <c r="A366" s="215"/>
      <c r="B366" s="215"/>
      <c r="C366" s="163"/>
      <c r="D366" s="164"/>
      <c r="E366" s="183"/>
      <c r="F366" s="256" t="s">
        <v>368</v>
      </c>
      <c r="G366" s="125"/>
      <c r="H366" s="125"/>
      <c r="J366" s="188"/>
    </row>
    <row r="367" spans="1:10" ht="42.75">
      <c r="A367" s="254"/>
      <c r="B367" s="254"/>
      <c r="C367" s="254"/>
      <c r="D367" s="164"/>
      <c r="E367" s="255"/>
      <c r="F367" s="256" t="s">
        <v>369</v>
      </c>
      <c r="G367" s="257"/>
      <c r="H367" s="258"/>
      <c r="I367" s="259"/>
      <c r="J367" s="260"/>
    </row>
    <row r="368" spans="1:10">
      <c r="A368" s="254"/>
      <c r="B368" s="254"/>
      <c r="C368" s="254"/>
      <c r="D368" s="164"/>
      <c r="E368" s="255"/>
      <c r="F368" s="268" t="s">
        <v>370</v>
      </c>
      <c r="G368" s="257"/>
      <c r="H368" s="258"/>
      <c r="I368" s="259"/>
      <c r="J368" s="260"/>
    </row>
    <row r="369" spans="1:10" ht="42.75">
      <c r="A369" s="254"/>
      <c r="B369" s="254"/>
      <c r="C369" s="254"/>
      <c r="D369" s="164"/>
      <c r="E369" s="269" t="s">
        <v>371</v>
      </c>
      <c r="F369" s="256" t="s">
        <v>372</v>
      </c>
      <c r="G369" s="257"/>
      <c r="H369" s="258"/>
      <c r="I369" s="259"/>
      <c r="J369" s="260"/>
    </row>
    <row r="370" spans="1:10" ht="28.5">
      <c r="A370" s="254"/>
      <c r="B370" s="254"/>
      <c r="C370" s="254"/>
      <c r="D370" s="164"/>
      <c r="E370" s="269"/>
      <c r="F370" s="256" t="s">
        <v>373</v>
      </c>
      <c r="G370" s="257"/>
      <c r="H370" s="258"/>
      <c r="I370" s="259"/>
      <c r="J370" s="260"/>
    </row>
    <row r="371" spans="1:10" ht="42.75">
      <c r="A371" s="254"/>
      <c r="B371" s="254"/>
      <c r="C371" s="254"/>
      <c r="D371" s="164"/>
      <c r="E371" s="269"/>
      <c r="F371" s="256" t="s">
        <v>374</v>
      </c>
      <c r="G371" s="257"/>
      <c r="H371" s="258"/>
      <c r="I371" s="259"/>
      <c r="J371" s="260"/>
    </row>
    <row r="372" spans="1:10" ht="42.75">
      <c r="A372" s="254"/>
      <c r="B372" s="254"/>
      <c r="C372" s="254"/>
      <c r="D372" s="164"/>
      <c r="E372" s="269" t="s">
        <v>371</v>
      </c>
      <c r="F372" s="256" t="s">
        <v>375</v>
      </c>
      <c r="G372" s="257"/>
      <c r="H372" s="258"/>
      <c r="I372" s="259"/>
      <c r="J372" s="260"/>
    </row>
    <row r="373" spans="1:10" ht="28.5">
      <c r="A373" s="254"/>
      <c r="B373" s="254"/>
      <c r="C373" s="254"/>
      <c r="D373" s="164"/>
      <c r="E373" s="270" t="s">
        <v>376</v>
      </c>
      <c r="F373" s="256" t="s">
        <v>377</v>
      </c>
      <c r="G373" s="257"/>
      <c r="H373" s="258"/>
      <c r="I373" s="259"/>
      <c r="J373" s="260"/>
    </row>
    <row r="374" spans="1:10" ht="28.5">
      <c r="A374" s="254"/>
      <c r="B374" s="254"/>
      <c r="C374" s="254"/>
      <c r="D374" s="164"/>
      <c r="E374" s="270" t="s">
        <v>376</v>
      </c>
      <c r="F374" s="256" t="s">
        <v>378</v>
      </c>
      <c r="G374" s="257"/>
      <c r="H374" s="258"/>
      <c r="I374" s="259"/>
      <c r="J374" s="260"/>
    </row>
    <row r="375" spans="1:10" ht="28.5">
      <c r="A375" s="169"/>
      <c r="B375" s="169"/>
      <c r="C375" s="169"/>
      <c r="D375" s="164"/>
      <c r="E375" s="270" t="s">
        <v>376</v>
      </c>
      <c r="F375" s="256" t="s">
        <v>379</v>
      </c>
      <c r="G375" s="114"/>
      <c r="H375" s="172"/>
      <c r="I375" s="168"/>
      <c r="J375" s="161"/>
    </row>
    <row r="376" spans="1:10" ht="28.5">
      <c r="A376" s="169"/>
      <c r="B376" s="169"/>
      <c r="C376" s="169"/>
      <c r="D376" s="164"/>
      <c r="E376" s="183" t="s">
        <v>371</v>
      </c>
      <c r="F376" s="256" t="s">
        <v>380</v>
      </c>
      <c r="G376" s="114"/>
      <c r="H376" s="172"/>
      <c r="I376" s="168"/>
      <c r="J376" s="161"/>
    </row>
    <row r="377" spans="1:10" ht="57">
      <c r="A377" s="169"/>
      <c r="B377" s="169"/>
      <c r="C377" s="169"/>
      <c r="D377" s="164"/>
      <c r="E377" s="183" t="s">
        <v>371</v>
      </c>
      <c r="F377" s="256" t="s">
        <v>381</v>
      </c>
      <c r="G377" s="114"/>
      <c r="H377" s="172"/>
      <c r="I377" s="168"/>
      <c r="J377" s="161"/>
    </row>
    <row r="378" spans="1:10" ht="42.75">
      <c r="A378" s="169"/>
      <c r="B378" s="169"/>
      <c r="C378" s="169"/>
      <c r="D378" s="164"/>
      <c r="E378" s="183" t="s">
        <v>371</v>
      </c>
      <c r="F378" s="256" t="s">
        <v>382</v>
      </c>
      <c r="G378" s="114"/>
      <c r="H378" s="172"/>
      <c r="I378" s="168"/>
      <c r="J378" s="161"/>
    </row>
    <row r="379" spans="1:10" ht="57">
      <c r="A379" s="254"/>
      <c r="B379" s="254"/>
      <c r="C379" s="254"/>
      <c r="D379" s="164"/>
      <c r="E379" s="255"/>
      <c r="F379" s="256" t="s">
        <v>383</v>
      </c>
      <c r="G379" s="257"/>
      <c r="H379" s="258"/>
      <c r="I379" s="259"/>
      <c r="J379" s="260"/>
    </row>
    <row r="380" spans="1:10" ht="28.5">
      <c r="A380" s="215"/>
      <c r="B380" s="215"/>
      <c r="C380" s="271"/>
      <c r="D380" s="170"/>
      <c r="E380" s="183"/>
      <c r="F380" s="256" t="s">
        <v>384</v>
      </c>
      <c r="G380" s="272"/>
      <c r="H380" s="228"/>
      <c r="I380" s="273"/>
      <c r="J380" s="161"/>
    </row>
    <row r="381" spans="1:10">
      <c r="A381" s="215"/>
      <c r="B381" s="215"/>
      <c r="C381" s="271"/>
      <c r="D381" s="170"/>
      <c r="E381" s="270" t="s">
        <v>376</v>
      </c>
      <c r="F381" s="256" t="s">
        <v>385</v>
      </c>
      <c r="G381" s="272"/>
      <c r="H381" s="228"/>
      <c r="I381" s="273"/>
      <c r="J381" s="161"/>
    </row>
    <row r="382" spans="1:10">
      <c r="A382" s="169"/>
      <c r="B382" s="169"/>
      <c r="C382" s="169"/>
      <c r="D382" s="164"/>
      <c r="E382" s="183" t="s">
        <v>371</v>
      </c>
      <c r="F382" s="256" t="s">
        <v>386</v>
      </c>
      <c r="G382" s="114"/>
      <c r="H382" s="172"/>
      <c r="I382" s="168"/>
      <c r="J382" s="161"/>
    </row>
    <row r="383" spans="1:10" ht="28.5">
      <c r="A383" s="169"/>
      <c r="B383" s="169"/>
      <c r="C383" s="169"/>
      <c r="D383" s="164"/>
      <c r="E383" s="183" t="s">
        <v>371</v>
      </c>
      <c r="F383" s="256" t="s">
        <v>387</v>
      </c>
      <c r="G383" s="114"/>
      <c r="H383" s="172"/>
      <c r="I383" s="168"/>
      <c r="J383" s="161"/>
    </row>
    <row r="384" spans="1:10" ht="28.5">
      <c r="A384" s="169"/>
      <c r="B384" s="169"/>
      <c r="C384" s="169"/>
      <c r="D384" s="164"/>
      <c r="E384" s="183" t="s">
        <v>371</v>
      </c>
      <c r="F384" s="256" t="s">
        <v>388</v>
      </c>
      <c r="G384" s="114"/>
      <c r="H384" s="172"/>
      <c r="I384" s="168"/>
      <c r="J384" s="161"/>
    </row>
    <row r="385" spans="1:10" ht="57">
      <c r="A385" s="169"/>
      <c r="B385" s="169"/>
      <c r="C385" s="169"/>
      <c r="D385" s="164"/>
      <c r="E385" s="183" t="s">
        <v>371</v>
      </c>
      <c r="F385" s="256" t="s">
        <v>389</v>
      </c>
      <c r="G385" s="114"/>
      <c r="H385" s="172"/>
      <c r="I385" s="168"/>
      <c r="J385" s="161"/>
    </row>
    <row r="386" spans="1:10" ht="28.5">
      <c r="A386" s="169"/>
      <c r="B386" s="169"/>
      <c r="C386" s="169"/>
      <c r="D386" s="164"/>
      <c r="E386" s="183" t="s">
        <v>371</v>
      </c>
      <c r="F386" s="256" t="s">
        <v>390</v>
      </c>
      <c r="G386" s="114"/>
      <c r="H386" s="172"/>
      <c r="I386" s="168"/>
      <c r="J386" s="161"/>
    </row>
    <row r="387" spans="1:10" ht="28.5">
      <c r="A387" s="169"/>
      <c r="B387" s="169"/>
      <c r="C387" s="169"/>
      <c r="D387" s="164"/>
      <c r="E387" s="183" t="s">
        <v>371</v>
      </c>
      <c r="F387" s="256" t="s">
        <v>390</v>
      </c>
      <c r="G387" s="114"/>
      <c r="H387" s="172"/>
      <c r="I387" s="168"/>
      <c r="J387" s="161"/>
    </row>
    <row r="388" spans="1:10" ht="57">
      <c r="A388" s="254"/>
      <c r="B388" s="254"/>
      <c r="C388" s="254"/>
      <c r="D388" s="164"/>
      <c r="E388" s="183" t="s">
        <v>371</v>
      </c>
      <c r="F388" s="256" t="s">
        <v>391</v>
      </c>
      <c r="G388" s="257"/>
      <c r="H388" s="258"/>
      <c r="I388" s="259"/>
      <c r="J388" s="260"/>
    </row>
    <row r="389" spans="1:10">
      <c r="A389" s="169"/>
      <c r="B389" s="169"/>
      <c r="C389" s="169"/>
      <c r="D389" s="170"/>
      <c r="E389" s="183"/>
      <c r="F389" s="274" t="s">
        <v>392</v>
      </c>
      <c r="G389" s="220"/>
      <c r="H389" s="228"/>
      <c r="I389" s="189"/>
      <c r="J389" s="161"/>
    </row>
    <row r="390" spans="1:10">
      <c r="A390" s="169"/>
      <c r="B390" s="169"/>
      <c r="C390" s="169"/>
      <c r="D390" s="170"/>
      <c r="E390" s="183"/>
      <c r="F390" s="274"/>
      <c r="G390" s="220"/>
      <c r="H390" s="228"/>
      <c r="I390" s="189"/>
      <c r="J390" s="161"/>
    </row>
    <row r="391" spans="1:10">
      <c r="A391" s="169"/>
      <c r="B391" s="169"/>
      <c r="C391" s="275" t="s">
        <v>393</v>
      </c>
      <c r="D391" s="164">
        <v>1</v>
      </c>
      <c r="E391" s="183"/>
      <c r="F391" s="276" t="s">
        <v>394</v>
      </c>
      <c r="G391" s="175" t="s">
        <v>10</v>
      </c>
      <c r="H391" s="277">
        <v>1</v>
      </c>
      <c r="I391" s="177"/>
      <c r="J391" s="178" t="str">
        <f t="shared" ref="J391" si="22">IF(H391*I391=0,"",H391*I391)</f>
        <v/>
      </c>
    </row>
    <row r="392" spans="1:10" ht="45">
      <c r="A392" s="169"/>
      <c r="B392" s="169"/>
      <c r="C392" s="169"/>
      <c r="D392" s="170"/>
      <c r="E392" s="183"/>
      <c r="F392" s="278" t="s">
        <v>395</v>
      </c>
      <c r="G392" s="220"/>
      <c r="H392" s="279"/>
      <c r="I392" s="189"/>
      <c r="J392" s="161"/>
    </row>
    <row r="393" spans="1:10">
      <c r="A393" s="169"/>
      <c r="B393" s="169"/>
      <c r="C393" s="169"/>
      <c r="D393" s="170"/>
      <c r="E393" s="183"/>
      <c r="F393" s="280" t="s">
        <v>396</v>
      </c>
      <c r="G393" s="220"/>
      <c r="H393" s="279"/>
      <c r="I393" s="189"/>
      <c r="J393" s="161"/>
    </row>
    <row r="394" spans="1:10">
      <c r="A394" s="169"/>
      <c r="B394" s="169"/>
      <c r="C394" s="169"/>
      <c r="D394" s="170"/>
      <c r="E394" s="183"/>
      <c r="F394" s="280" t="s">
        <v>397</v>
      </c>
      <c r="G394" s="220"/>
      <c r="H394" s="279"/>
      <c r="I394" s="189"/>
      <c r="J394" s="161"/>
    </row>
    <row r="395" spans="1:10" ht="30">
      <c r="A395" s="169"/>
      <c r="B395" s="169"/>
      <c r="C395" s="169"/>
      <c r="D395" s="170"/>
      <c r="E395" s="183"/>
      <c r="F395" s="280" t="s">
        <v>398</v>
      </c>
      <c r="G395" s="220"/>
      <c r="H395" s="279"/>
      <c r="I395" s="189"/>
      <c r="J395" s="161"/>
    </row>
    <row r="396" spans="1:10">
      <c r="A396" s="169"/>
      <c r="B396" s="169"/>
      <c r="C396" s="169"/>
      <c r="D396" s="170"/>
      <c r="E396" s="183"/>
      <c r="F396" s="280" t="s">
        <v>399</v>
      </c>
      <c r="G396" s="220"/>
      <c r="H396" s="279"/>
      <c r="I396" s="189"/>
      <c r="J396" s="161"/>
    </row>
    <row r="397" spans="1:10" ht="60">
      <c r="A397" s="169"/>
      <c r="B397" s="169"/>
      <c r="C397" s="169"/>
      <c r="D397" s="170"/>
      <c r="E397" s="183"/>
      <c r="F397" s="280" t="s">
        <v>400</v>
      </c>
      <c r="G397" s="220"/>
      <c r="H397" s="279"/>
      <c r="I397" s="189"/>
      <c r="J397" s="161"/>
    </row>
    <row r="398" spans="1:10">
      <c r="A398" s="169"/>
      <c r="B398" s="169"/>
      <c r="C398" s="169"/>
      <c r="D398" s="170"/>
      <c r="E398" s="183"/>
      <c r="F398" s="280" t="s">
        <v>401</v>
      </c>
      <c r="G398" s="220"/>
      <c r="H398" s="279"/>
      <c r="I398" s="189"/>
      <c r="J398" s="161"/>
    </row>
    <row r="399" spans="1:10">
      <c r="A399" s="169"/>
      <c r="B399" s="169"/>
      <c r="C399" s="169"/>
      <c r="D399" s="170"/>
      <c r="E399" s="183"/>
      <c r="F399" s="237" t="s">
        <v>402</v>
      </c>
      <c r="G399" s="220"/>
      <c r="H399" s="279"/>
      <c r="I399" s="189"/>
      <c r="J399" s="161"/>
    </row>
    <row r="400" spans="1:10">
      <c r="A400" s="169"/>
      <c r="B400" s="169"/>
      <c r="C400" s="169"/>
      <c r="D400" s="164">
        <v>2</v>
      </c>
      <c r="E400" s="183"/>
      <c r="F400" s="113" t="s">
        <v>403</v>
      </c>
      <c r="G400" s="175" t="s">
        <v>3</v>
      </c>
      <c r="H400" s="281">
        <v>1</v>
      </c>
      <c r="I400" s="177"/>
      <c r="J400" s="178" t="str">
        <f t="shared" ref="J400:J408" si="23">IF(H400*I400=0,"",H400*I400)</f>
        <v/>
      </c>
    </row>
    <row r="401" spans="1:10" ht="25.5">
      <c r="A401" s="169"/>
      <c r="B401" s="169"/>
      <c r="C401" s="169"/>
      <c r="D401" s="164">
        <v>3</v>
      </c>
      <c r="E401" s="183"/>
      <c r="F401" s="113" t="s">
        <v>404</v>
      </c>
      <c r="G401" s="197" t="s">
        <v>10</v>
      </c>
      <c r="H401" s="282">
        <v>1</v>
      </c>
      <c r="I401" s="195"/>
      <c r="J401" s="178" t="str">
        <f t="shared" si="23"/>
        <v/>
      </c>
    </row>
    <row r="402" spans="1:10">
      <c r="A402" s="169"/>
      <c r="B402" s="169"/>
      <c r="C402" s="169"/>
      <c r="D402" s="164">
        <v>4</v>
      </c>
      <c r="E402" s="183"/>
      <c r="F402" s="113" t="s">
        <v>405</v>
      </c>
      <c r="G402" s="197" t="s">
        <v>3</v>
      </c>
      <c r="H402" s="283">
        <v>1</v>
      </c>
      <c r="I402" s="195"/>
      <c r="J402" s="178" t="str">
        <f t="shared" si="23"/>
        <v/>
      </c>
    </row>
    <row r="403" spans="1:10" ht="25.5">
      <c r="A403" s="169"/>
      <c r="B403" s="169"/>
      <c r="C403" s="169"/>
      <c r="D403" s="164">
        <v>5</v>
      </c>
      <c r="E403" s="183"/>
      <c r="F403" s="113" t="s">
        <v>406</v>
      </c>
      <c r="G403" s="175" t="s">
        <v>3</v>
      </c>
      <c r="H403" s="281">
        <v>1</v>
      </c>
      <c r="I403" s="177"/>
      <c r="J403" s="178" t="str">
        <f t="shared" si="23"/>
        <v/>
      </c>
    </row>
    <row r="404" spans="1:10" ht="25.5">
      <c r="A404" s="169"/>
      <c r="B404" s="169"/>
      <c r="C404" s="169"/>
      <c r="D404" s="164">
        <v>6</v>
      </c>
      <c r="E404" s="183"/>
      <c r="F404" s="113" t="s">
        <v>407</v>
      </c>
      <c r="G404" s="175" t="s">
        <v>3</v>
      </c>
      <c r="H404" s="281">
        <v>1</v>
      </c>
      <c r="I404" s="177"/>
      <c r="J404" s="178" t="str">
        <f t="shared" si="23"/>
        <v/>
      </c>
    </row>
    <row r="405" spans="1:10">
      <c r="A405" s="169"/>
      <c r="B405" s="169"/>
      <c r="C405" s="169"/>
      <c r="D405" s="164">
        <v>7</v>
      </c>
      <c r="E405" s="183"/>
      <c r="F405" s="113" t="s">
        <v>408</v>
      </c>
      <c r="G405" s="197" t="s">
        <v>3</v>
      </c>
      <c r="H405" s="283">
        <v>3</v>
      </c>
      <c r="I405" s="195"/>
      <c r="J405" s="178" t="str">
        <f t="shared" si="23"/>
        <v/>
      </c>
    </row>
    <row r="406" spans="1:10">
      <c r="A406" s="169"/>
      <c r="B406" s="169"/>
      <c r="C406" s="169"/>
      <c r="D406" s="164">
        <v>8</v>
      </c>
      <c r="E406" s="183"/>
      <c r="F406" s="113" t="s">
        <v>409</v>
      </c>
      <c r="G406" s="197" t="s">
        <v>3</v>
      </c>
      <c r="H406" s="283">
        <v>3</v>
      </c>
      <c r="I406" s="195"/>
      <c r="J406" s="178" t="str">
        <f t="shared" si="23"/>
        <v/>
      </c>
    </row>
    <row r="407" spans="1:10">
      <c r="A407" s="169"/>
      <c r="B407" s="169"/>
      <c r="C407" s="169"/>
      <c r="D407" s="164">
        <v>9</v>
      </c>
      <c r="E407" s="183"/>
      <c r="F407" s="113" t="s">
        <v>410</v>
      </c>
      <c r="G407" s="197" t="s">
        <v>3</v>
      </c>
      <c r="H407" s="283">
        <v>2</v>
      </c>
      <c r="I407" s="195"/>
      <c r="J407" s="178" t="str">
        <f t="shared" si="23"/>
        <v/>
      </c>
    </row>
    <row r="408" spans="1:10">
      <c r="A408" s="169"/>
      <c r="B408" s="169"/>
      <c r="C408" s="169"/>
      <c r="D408" s="164">
        <v>10</v>
      </c>
      <c r="E408" s="183"/>
      <c r="F408" s="113" t="s">
        <v>411</v>
      </c>
      <c r="G408" s="197" t="s">
        <v>3</v>
      </c>
      <c r="H408" s="283">
        <v>26</v>
      </c>
      <c r="I408" s="195"/>
      <c r="J408" s="178" t="str">
        <f t="shared" si="23"/>
        <v/>
      </c>
    </row>
    <row r="409" spans="1:10">
      <c r="A409" s="169"/>
      <c r="B409" s="169"/>
      <c r="C409" s="169"/>
      <c r="D409" s="170"/>
      <c r="E409" s="183"/>
      <c r="F409" s="274"/>
      <c r="G409" s="220"/>
      <c r="H409" s="228"/>
      <c r="I409" s="189"/>
      <c r="J409" s="161"/>
    </row>
    <row r="410" spans="1:10" ht="30">
      <c r="A410" s="169"/>
      <c r="B410" s="169"/>
      <c r="C410" s="275" t="s">
        <v>412</v>
      </c>
      <c r="D410" s="164">
        <v>1</v>
      </c>
      <c r="E410" s="183"/>
      <c r="F410" s="276" t="s">
        <v>413</v>
      </c>
      <c r="G410" s="175" t="s">
        <v>10</v>
      </c>
      <c r="H410" s="277">
        <v>1</v>
      </c>
      <c r="I410" s="177"/>
      <c r="J410" s="178" t="str">
        <f t="shared" ref="J410" si="24">IF(H410*I410=0,"",H410*I410)</f>
        <v/>
      </c>
    </row>
    <row r="411" spans="1:10" ht="45">
      <c r="A411" s="169"/>
      <c r="B411" s="169"/>
      <c r="C411" s="169"/>
      <c r="D411" s="170"/>
      <c r="E411" s="183"/>
      <c r="F411" s="278" t="s">
        <v>414</v>
      </c>
      <c r="G411" s="220"/>
      <c r="H411" s="279"/>
      <c r="I411" s="189"/>
      <c r="J411" s="161"/>
    </row>
    <row r="412" spans="1:10">
      <c r="A412" s="169"/>
      <c r="B412" s="169"/>
      <c r="C412" s="169"/>
      <c r="D412" s="170"/>
      <c r="E412" s="183"/>
      <c r="F412" s="237" t="s">
        <v>415</v>
      </c>
      <c r="G412" s="220"/>
      <c r="H412" s="279"/>
      <c r="I412" s="189"/>
      <c r="J412" s="161"/>
    </row>
    <row r="413" spans="1:10">
      <c r="A413" s="169"/>
      <c r="B413" s="169"/>
      <c r="C413" s="169"/>
      <c r="D413" s="164">
        <v>2</v>
      </c>
      <c r="E413" s="183"/>
      <c r="F413" s="113" t="s">
        <v>416</v>
      </c>
      <c r="G413" s="175" t="s">
        <v>3</v>
      </c>
      <c r="H413" s="281">
        <v>1</v>
      </c>
      <c r="I413" s="177"/>
      <c r="J413" s="178" t="str">
        <f t="shared" ref="J413" si="25">IF(H413*I413=0,"",H413*I413)</f>
        <v/>
      </c>
    </row>
    <row r="414" spans="1:10">
      <c r="A414" s="169"/>
      <c r="B414" s="169"/>
      <c r="C414" s="169"/>
      <c r="D414" s="170"/>
      <c r="E414" s="183"/>
      <c r="F414" s="274"/>
      <c r="G414" s="220"/>
      <c r="H414" s="279"/>
      <c r="I414" s="189"/>
      <c r="J414" s="161"/>
    </row>
    <row r="415" spans="1:10" ht="15.75" thickBot="1">
      <c r="A415" s="170"/>
      <c r="B415" s="170"/>
      <c r="C415" s="170"/>
      <c r="D415" s="170"/>
      <c r="E415" s="179"/>
      <c r="F415" s="180"/>
      <c r="G415" s="129"/>
      <c r="H415" s="99"/>
      <c r="I415" s="181"/>
      <c r="J415" s="182"/>
    </row>
    <row r="416" spans="1:10" ht="35.1" customHeight="1" thickTop="1" thickBot="1">
      <c r="A416" s="198" t="s">
        <v>77</v>
      </c>
      <c r="B416" s="199">
        <v>5</v>
      </c>
      <c r="C416" s="200"/>
      <c r="D416" s="201"/>
      <c r="E416" s="202"/>
      <c r="F416" s="200" t="s">
        <v>86</v>
      </c>
      <c r="G416" s="203"/>
      <c r="H416" s="235"/>
      <c r="I416" s="205"/>
      <c r="J416" s="206" t="str">
        <f>IF(SUM(J362:J415)=0,"",SUM(J362:J415))</f>
        <v/>
      </c>
    </row>
    <row r="417" spans="1:10" ht="15.75" thickTop="1">
      <c r="A417" s="207"/>
      <c r="B417" s="207"/>
      <c r="C417" s="207"/>
      <c r="D417" s="208"/>
      <c r="E417" s="112"/>
      <c r="F417" s="207"/>
      <c r="G417" s="114"/>
      <c r="H417" s="236"/>
      <c r="I417" s="157"/>
      <c r="J417" s="210"/>
    </row>
    <row r="418" spans="1:10">
      <c r="A418" s="170" t="s">
        <v>150</v>
      </c>
      <c r="B418" s="170"/>
      <c r="C418" s="170"/>
      <c r="D418" s="170"/>
      <c r="E418" s="112"/>
      <c r="F418" s="114"/>
      <c r="G418" s="114"/>
      <c r="H418" s="236"/>
      <c r="I418" s="157"/>
      <c r="J418" s="158"/>
    </row>
    <row r="419" spans="1:10">
      <c r="A419" s="211" t="s">
        <v>77</v>
      </c>
      <c r="B419" s="211">
        <v>6</v>
      </c>
      <c r="C419" s="211"/>
      <c r="D419" s="212"/>
      <c r="E419" s="211"/>
      <c r="F419" s="211" t="s">
        <v>87</v>
      </c>
      <c r="G419" s="114"/>
      <c r="H419" s="250"/>
      <c r="I419" s="157"/>
      <c r="J419" s="251"/>
    </row>
    <row r="420" spans="1:10">
      <c r="A420" s="138"/>
      <c r="B420" s="138"/>
      <c r="C420" s="138"/>
      <c r="D420" s="159"/>
      <c r="E420" s="213"/>
      <c r="F420" s="214"/>
      <c r="G420" s="114"/>
      <c r="H420" s="228"/>
      <c r="I420" s="157"/>
      <c r="J420" s="161"/>
    </row>
    <row r="421" spans="1:10" ht="38.25">
      <c r="A421" s="215" t="s">
        <v>77</v>
      </c>
      <c r="B421" s="215">
        <v>6</v>
      </c>
      <c r="C421" s="163">
        <v>1</v>
      </c>
      <c r="D421" s="164"/>
      <c r="E421" s="183"/>
      <c r="F421" s="237" t="s">
        <v>417</v>
      </c>
      <c r="G421" s="125"/>
      <c r="H421" s="234"/>
      <c r="J421" s="188"/>
    </row>
    <row r="422" spans="1:10" ht="38.25">
      <c r="A422" s="169"/>
      <c r="B422" s="169"/>
      <c r="C422" s="169"/>
      <c r="D422" s="164"/>
      <c r="E422" s="141"/>
      <c r="F422" s="113" t="s">
        <v>418</v>
      </c>
      <c r="G422" s="114"/>
      <c r="H422" s="284"/>
      <c r="I422" s="168"/>
      <c r="J422" s="161"/>
    </row>
    <row r="423" spans="1:10" ht="25.5">
      <c r="A423" s="169"/>
      <c r="B423" s="169"/>
      <c r="C423" s="169"/>
      <c r="D423" s="164"/>
      <c r="E423" s="141"/>
      <c r="F423" s="113" t="s">
        <v>419</v>
      </c>
      <c r="G423" s="114"/>
      <c r="H423" s="284"/>
      <c r="I423" s="168"/>
      <c r="J423" s="161"/>
    </row>
    <row r="424" spans="1:10" ht="25.5">
      <c r="A424" s="169"/>
      <c r="B424" s="169"/>
      <c r="C424" s="169"/>
      <c r="D424" s="164"/>
      <c r="E424" s="141"/>
      <c r="F424" s="113" t="s">
        <v>420</v>
      </c>
      <c r="G424" s="114"/>
      <c r="H424" s="284"/>
      <c r="I424" s="168"/>
      <c r="J424" s="161"/>
    </row>
    <row r="425" spans="1:10" ht="25.5">
      <c r="A425" s="169"/>
      <c r="B425" s="169"/>
      <c r="C425" s="169"/>
      <c r="D425" s="164"/>
      <c r="E425" s="141"/>
      <c r="F425" s="113" t="s">
        <v>421</v>
      </c>
      <c r="G425" s="114"/>
      <c r="H425" s="284"/>
      <c r="I425" s="168"/>
      <c r="J425" s="161"/>
    </row>
    <row r="426" spans="1:10">
      <c r="A426" s="169"/>
      <c r="B426" s="169"/>
      <c r="C426" s="169"/>
      <c r="D426" s="164"/>
      <c r="E426" s="141"/>
      <c r="F426" s="285" t="s">
        <v>422</v>
      </c>
      <c r="G426" s="114"/>
      <c r="H426" s="284"/>
      <c r="I426" s="168"/>
      <c r="J426" s="161"/>
    </row>
    <row r="427" spans="1:10">
      <c r="A427" s="169"/>
      <c r="B427" s="169"/>
      <c r="C427" s="169"/>
      <c r="D427" s="164"/>
      <c r="E427" s="141"/>
      <c r="F427" s="286" t="s">
        <v>423</v>
      </c>
      <c r="G427" s="114"/>
      <c r="H427" s="284"/>
      <c r="I427" s="168"/>
      <c r="J427" s="161"/>
    </row>
    <row r="428" spans="1:10">
      <c r="A428" s="169"/>
      <c r="B428" s="169"/>
      <c r="C428" s="169"/>
      <c r="D428" s="170"/>
      <c r="E428" s="183"/>
      <c r="F428" s="287" t="s">
        <v>270</v>
      </c>
      <c r="G428" s="220"/>
      <c r="H428" s="228"/>
      <c r="I428" s="189"/>
      <c r="J428" s="161"/>
    </row>
    <row r="429" spans="1:10">
      <c r="A429" s="169"/>
      <c r="B429" s="169"/>
      <c r="C429" s="169"/>
      <c r="D429" s="170"/>
      <c r="E429" s="183"/>
      <c r="F429" s="226" t="s">
        <v>424</v>
      </c>
      <c r="G429" s="220"/>
      <c r="H429" s="228"/>
      <c r="I429" s="189"/>
      <c r="J429" s="161"/>
    </row>
    <row r="430" spans="1:10">
      <c r="A430" s="169"/>
      <c r="B430" s="169"/>
      <c r="C430" s="169"/>
      <c r="D430" s="164">
        <v>1</v>
      </c>
      <c r="E430" s="183"/>
      <c r="F430" s="113" t="s">
        <v>425</v>
      </c>
      <c r="G430" s="175" t="s">
        <v>10</v>
      </c>
      <c r="H430" s="288">
        <v>1</v>
      </c>
      <c r="I430" s="177"/>
      <c r="J430" s="178" t="str">
        <f t="shared" ref="J430" si="26">IF(H430*I430=0,"",H430*I430)</f>
        <v/>
      </c>
    </row>
    <row r="431" spans="1:10">
      <c r="A431" s="170"/>
      <c r="B431" s="170"/>
      <c r="C431" s="170"/>
      <c r="D431" s="170"/>
      <c r="E431" s="179"/>
      <c r="F431" s="180"/>
      <c r="G431" s="129"/>
      <c r="H431" s="99"/>
      <c r="I431" s="181"/>
      <c r="J431" s="182"/>
    </row>
    <row r="432" spans="1:10">
      <c r="A432" s="215" t="s">
        <v>77</v>
      </c>
      <c r="B432" s="215">
        <v>6</v>
      </c>
      <c r="C432" s="163">
        <v>2</v>
      </c>
      <c r="D432" s="164"/>
      <c r="E432" s="183"/>
      <c r="F432" s="237" t="s">
        <v>426</v>
      </c>
      <c r="G432" s="125"/>
      <c r="H432" s="234"/>
      <c r="J432" s="188"/>
    </row>
    <row r="433" spans="1:10" ht="38.25">
      <c r="A433" s="169"/>
      <c r="B433" s="169"/>
      <c r="C433" s="169"/>
      <c r="D433" s="164"/>
      <c r="E433" s="141"/>
      <c r="F433" s="113" t="s">
        <v>427</v>
      </c>
      <c r="G433" s="114"/>
      <c r="H433" s="284"/>
      <c r="I433" s="168"/>
      <c r="J433" s="161"/>
    </row>
    <row r="434" spans="1:10" ht="25.5">
      <c r="A434" s="169"/>
      <c r="B434" s="169"/>
      <c r="C434" s="169"/>
      <c r="D434" s="164"/>
      <c r="E434" s="141"/>
      <c r="F434" s="113" t="s">
        <v>428</v>
      </c>
      <c r="G434" s="114"/>
      <c r="H434" s="284"/>
      <c r="I434" s="168"/>
      <c r="J434" s="161"/>
    </row>
    <row r="435" spans="1:10" ht="71.25">
      <c r="A435" s="169"/>
      <c r="B435" s="169"/>
      <c r="C435" s="169"/>
      <c r="D435" s="164"/>
      <c r="E435" s="141"/>
      <c r="F435" s="256" t="s">
        <v>429</v>
      </c>
      <c r="G435" s="114"/>
      <c r="H435" s="284"/>
      <c r="I435" s="168"/>
      <c r="J435" s="161"/>
    </row>
    <row r="436" spans="1:10">
      <c r="A436" s="169"/>
      <c r="B436" s="169"/>
      <c r="C436" s="169"/>
      <c r="D436" s="164"/>
      <c r="E436" s="141"/>
      <c r="F436" s="256" t="s">
        <v>430</v>
      </c>
      <c r="G436" s="114"/>
      <c r="H436" s="284"/>
      <c r="I436" s="168"/>
      <c r="J436" s="161"/>
    </row>
    <row r="437" spans="1:10" ht="57">
      <c r="A437" s="169"/>
      <c r="B437" s="169"/>
      <c r="C437" s="169"/>
      <c r="D437" s="164"/>
      <c r="E437" s="141"/>
      <c r="F437" s="256" t="s">
        <v>431</v>
      </c>
      <c r="G437" s="114"/>
      <c r="H437" s="284"/>
      <c r="I437" s="168"/>
      <c r="J437" s="161"/>
    </row>
    <row r="438" spans="1:10" ht="42.75">
      <c r="A438" s="169"/>
      <c r="B438" s="169"/>
      <c r="C438" s="169"/>
      <c r="D438" s="164"/>
      <c r="E438" s="141"/>
      <c r="F438" s="256" t="s">
        <v>432</v>
      </c>
      <c r="G438" s="114"/>
      <c r="H438" s="284"/>
      <c r="I438" s="168"/>
      <c r="J438" s="161"/>
    </row>
    <row r="439" spans="1:10" ht="42.75">
      <c r="A439" s="169"/>
      <c r="B439" s="169"/>
      <c r="C439" s="169"/>
      <c r="D439" s="164"/>
      <c r="E439" s="141"/>
      <c r="F439" s="256" t="s">
        <v>433</v>
      </c>
      <c r="G439" s="114"/>
      <c r="H439" s="284"/>
      <c r="I439" s="168"/>
      <c r="J439" s="161"/>
    </row>
    <row r="440" spans="1:10" ht="28.5">
      <c r="A440" s="169"/>
      <c r="B440" s="169"/>
      <c r="C440" s="169"/>
      <c r="D440" s="164"/>
      <c r="E440" s="141"/>
      <c r="F440" s="256" t="s">
        <v>434</v>
      </c>
      <c r="G440" s="114"/>
      <c r="H440" s="284"/>
      <c r="I440" s="168"/>
      <c r="J440" s="161"/>
    </row>
    <row r="441" spans="1:10" ht="28.5">
      <c r="A441" s="169"/>
      <c r="B441" s="169"/>
      <c r="C441" s="169"/>
      <c r="D441" s="164"/>
      <c r="E441" s="141"/>
      <c r="F441" s="256" t="s">
        <v>420</v>
      </c>
      <c r="G441" s="114"/>
      <c r="H441" s="284"/>
      <c r="I441" s="168"/>
      <c r="J441" s="161"/>
    </row>
    <row r="442" spans="1:10" ht="71.25">
      <c r="A442" s="169"/>
      <c r="B442" s="169"/>
      <c r="C442" s="169"/>
      <c r="D442" s="164"/>
      <c r="E442" s="141"/>
      <c r="F442" s="256" t="s">
        <v>435</v>
      </c>
      <c r="G442" s="114"/>
      <c r="H442" s="284"/>
      <c r="I442" s="168"/>
      <c r="J442" s="161"/>
    </row>
    <row r="443" spans="1:10" ht="42.75">
      <c r="A443" s="169"/>
      <c r="B443" s="169"/>
      <c r="C443" s="169"/>
      <c r="D443" s="164"/>
      <c r="E443" s="141"/>
      <c r="F443" s="256" t="s">
        <v>436</v>
      </c>
      <c r="G443" s="114"/>
      <c r="H443" s="284"/>
      <c r="I443" s="168"/>
      <c r="J443" s="161"/>
    </row>
    <row r="444" spans="1:10">
      <c r="A444" s="169"/>
      <c r="B444" s="169"/>
      <c r="C444" s="169"/>
      <c r="D444" s="164"/>
      <c r="E444" s="141"/>
      <c r="F444" s="268" t="s">
        <v>437</v>
      </c>
      <c r="G444" s="114"/>
      <c r="H444" s="284"/>
      <c r="I444" s="168"/>
      <c r="J444" s="161"/>
    </row>
    <row r="445" spans="1:10">
      <c r="A445" s="169"/>
      <c r="B445" s="169"/>
      <c r="C445" s="169"/>
      <c r="D445" s="164"/>
      <c r="E445" s="289" t="s">
        <v>371</v>
      </c>
      <c r="F445" s="256" t="s">
        <v>438</v>
      </c>
      <c r="G445" s="114"/>
      <c r="H445" s="284"/>
      <c r="I445" s="168"/>
      <c r="J445" s="161"/>
    </row>
    <row r="446" spans="1:10" ht="42.75">
      <c r="A446" s="169"/>
      <c r="B446" s="169"/>
      <c r="C446" s="169"/>
      <c r="D446" s="164"/>
      <c r="E446" s="289" t="s">
        <v>371</v>
      </c>
      <c r="F446" s="256" t="s">
        <v>439</v>
      </c>
      <c r="G446" s="114"/>
      <c r="H446" s="284"/>
      <c r="I446" s="168"/>
      <c r="J446" s="161"/>
    </row>
    <row r="447" spans="1:10" ht="28.5">
      <c r="A447" s="215"/>
      <c r="B447" s="215"/>
      <c r="C447" s="163"/>
      <c r="D447" s="164"/>
      <c r="E447" s="289" t="s">
        <v>371</v>
      </c>
      <c r="F447" s="256" t="s">
        <v>440</v>
      </c>
      <c r="G447" s="114"/>
      <c r="H447" s="252"/>
      <c r="I447" s="253"/>
      <c r="J447" s="161" t="s">
        <v>150</v>
      </c>
    </row>
    <row r="448" spans="1:10" ht="28.5">
      <c r="A448" s="169"/>
      <c r="B448" s="169"/>
      <c r="C448" s="169"/>
      <c r="D448" s="164"/>
      <c r="E448" s="289" t="s">
        <v>371</v>
      </c>
      <c r="F448" s="256" t="s">
        <v>434</v>
      </c>
      <c r="G448" s="114"/>
      <c r="H448" s="284"/>
      <c r="I448" s="168"/>
      <c r="J448" s="161" t="s">
        <v>150</v>
      </c>
    </row>
    <row r="449" spans="1:10" ht="28.5">
      <c r="A449" s="169"/>
      <c r="B449" s="169"/>
      <c r="C449" s="169"/>
      <c r="D449" s="164"/>
      <c r="E449" s="289" t="s">
        <v>371</v>
      </c>
      <c r="F449" s="256" t="s">
        <v>441</v>
      </c>
      <c r="G449" s="114"/>
      <c r="H449" s="284"/>
      <c r="I449" s="168"/>
      <c r="J449" s="161" t="s">
        <v>150</v>
      </c>
    </row>
    <row r="450" spans="1:10" ht="26.25">
      <c r="A450" s="169"/>
      <c r="B450" s="169"/>
      <c r="C450" s="169"/>
      <c r="D450" s="170"/>
      <c r="E450" s="183"/>
      <c r="F450" s="287" t="s">
        <v>442</v>
      </c>
      <c r="G450" s="220"/>
      <c r="H450" s="228"/>
      <c r="I450" s="189"/>
      <c r="J450" s="161"/>
    </row>
    <row r="451" spans="1:10" ht="9" customHeight="1">
      <c r="A451" s="169"/>
      <c r="B451" s="169"/>
      <c r="C451" s="169"/>
      <c r="D451" s="170"/>
      <c r="E451" s="183"/>
      <c r="F451" s="226"/>
      <c r="G451" s="220"/>
      <c r="H451" s="228"/>
      <c r="I451" s="189"/>
      <c r="J451" s="161"/>
    </row>
    <row r="452" spans="1:10" ht="25.5">
      <c r="A452" s="290"/>
      <c r="B452" s="290"/>
      <c r="C452" s="290"/>
      <c r="D452" s="164">
        <v>1</v>
      </c>
      <c r="E452" s="291"/>
      <c r="F452" s="292" t="s">
        <v>443</v>
      </c>
      <c r="G452" s="293"/>
      <c r="H452" s="294"/>
      <c r="I452" s="295"/>
      <c r="J452" s="296"/>
    </row>
    <row r="453" spans="1:10">
      <c r="A453" s="290"/>
      <c r="B453" s="290"/>
      <c r="C453" s="290"/>
      <c r="D453" s="297"/>
      <c r="E453" s="291"/>
      <c r="F453" s="292" t="s">
        <v>444</v>
      </c>
      <c r="G453" s="293"/>
      <c r="H453" s="294"/>
      <c r="I453" s="295"/>
      <c r="J453" s="296"/>
    </row>
    <row r="454" spans="1:10" ht="25.5">
      <c r="A454" s="290"/>
      <c r="B454" s="290"/>
      <c r="C454" s="290"/>
      <c r="D454" s="297"/>
      <c r="E454" s="291"/>
      <c r="F454" s="292" t="s">
        <v>445</v>
      </c>
      <c r="G454" s="293"/>
      <c r="H454" s="294"/>
      <c r="I454" s="295"/>
      <c r="J454" s="296"/>
    </row>
    <row r="455" spans="1:10">
      <c r="A455" s="290"/>
      <c r="B455" s="290"/>
      <c r="C455" s="290"/>
      <c r="D455" s="297"/>
      <c r="E455" s="291"/>
      <c r="F455" s="298" t="s">
        <v>446</v>
      </c>
      <c r="G455" s="293"/>
      <c r="H455" s="294"/>
      <c r="I455" s="295"/>
      <c r="J455" s="296"/>
    </row>
    <row r="456" spans="1:10" ht="38.25">
      <c r="A456" s="290"/>
      <c r="B456" s="290"/>
      <c r="C456" s="290"/>
      <c r="D456" s="297"/>
      <c r="E456" s="291"/>
      <c r="F456" s="298" t="s">
        <v>447</v>
      </c>
      <c r="G456" s="293"/>
      <c r="H456" s="294"/>
      <c r="I456" s="295"/>
      <c r="J456" s="296"/>
    </row>
    <row r="457" spans="1:10">
      <c r="A457" s="290"/>
      <c r="B457" s="290"/>
      <c r="C457" s="290"/>
      <c r="D457" s="297"/>
      <c r="E457" s="291"/>
      <c r="F457" s="298" t="s">
        <v>448</v>
      </c>
      <c r="G457" s="293"/>
      <c r="H457" s="294"/>
      <c r="I457" s="295"/>
      <c r="J457" s="296"/>
    </row>
    <row r="458" spans="1:10">
      <c r="A458" s="290"/>
      <c r="B458" s="290"/>
      <c r="C458" s="290"/>
      <c r="D458" s="297"/>
      <c r="E458" s="291"/>
      <c r="F458" s="298" t="s">
        <v>449</v>
      </c>
      <c r="G458" s="293"/>
      <c r="H458" s="294"/>
      <c r="I458" s="295"/>
      <c r="J458" s="296"/>
    </row>
    <row r="459" spans="1:10">
      <c r="A459" s="290"/>
      <c r="B459" s="290"/>
      <c r="C459" s="290"/>
      <c r="D459" s="297"/>
      <c r="E459" s="291"/>
      <c r="F459" s="298" t="s">
        <v>450</v>
      </c>
      <c r="G459" s="293"/>
      <c r="H459" s="294"/>
      <c r="I459" s="295"/>
      <c r="J459" s="296"/>
    </row>
    <row r="460" spans="1:10">
      <c r="A460" s="290"/>
      <c r="B460" s="290"/>
      <c r="C460" s="290"/>
      <c r="D460" s="297"/>
      <c r="E460" s="291"/>
      <c r="F460" s="298" t="s">
        <v>451</v>
      </c>
      <c r="G460" s="293"/>
      <c r="H460" s="294"/>
      <c r="I460" s="295"/>
      <c r="J460" s="296"/>
    </row>
    <row r="461" spans="1:10">
      <c r="A461" s="290"/>
      <c r="B461" s="290"/>
      <c r="C461" s="290"/>
      <c r="D461" s="297"/>
      <c r="E461" s="291"/>
      <c r="F461" s="298" t="s">
        <v>452</v>
      </c>
      <c r="G461" s="293"/>
      <c r="H461" s="294"/>
      <c r="I461" s="295"/>
      <c r="J461" s="296"/>
    </row>
    <row r="462" spans="1:10">
      <c r="A462" s="290"/>
      <c r="B462" s="290"/>
      <c r="C462" s="290"/>
      <c r="D462" s="297"/>
      <c r="E462" s="291"/>
      <c r="F462" s="298" t="s">
        <v>453</v>
      </c>
      <c r="G462" s="293"/>
      <c r="H462" s="294"/>
      <c r="I462" s="295"/>
      <c r="J462" s="296"/>
    </row>
    <row r="463" spans="1:10">
      <c r="A463" s="290"/>
      <c r="B463" s="290"/>
      <c r="C463" s="290"/>
      <c r="D463" s="297"/>
      <c r="E463" s="291"/>
      <c r="F463" s="298" t="s">
        <v>454</v>
      </c>
      <c r="G463" s="293"/>
      <c r="H463" s="294"/>
      <c r="I463" s="295"/>
      <c r="J463" s="296"/>
    </row>
    <row r="464" spans="1:10">
      <c r="A464" s="290"/>
      <c r="B464" s="290"/>
      <c r="C464" s="290"/>
      <c r="D464" s="297"/>
      <c r="E464" s="291"/>
      <c r="F464" s="299" t="s">
        <v>455</v>
      </c>
      <c r="G464" s="293"/>
      <c r="H464" s="294"/>
      <c r="I464" s="295"/>
      <c r="J464" s="296"/>
    </row>
    <row r="465" spans="1:10">
      <c r="A465" s="290"/>
      <c r="B465" s="290"/>
      <c r="C465" s="290"/>
      <c r="D465" s="297"/>
      <c r="E465" s="291"/>
      <c r="F465" s="299" t="s">
        <v>456</v>
      </c>
      <c r="G465" s="293"/>
      <c r="H465" s="294"/>
      <c r="I465" s="295"/>
      <c r="J465" s="296"/>
    </row>
    <row r="466" spans="1:10">
      <c r="A466" s="290"/>
      <c r="B466" s="290"/>
      <c r="C466" s="290"/>
      <c r="D466" s="297"/>
      <c r="E466" s="291"/>
      <c r="F466" s="299" t="s">
        <v>457</v>
      </c>
      <c r="G466" s="293"/>
      <c r="H466" s="294"/>
      <c r="I466" s="295"/>
      <c r="J466" s="296"/>
    </row>
    <row r="467" spans="1:10" ht="25.5">
      <c r="A467" s="290"/>
      <c r="B467" s="290"/>
      <c r="C467" s="290"/>
      <c r="D467" s="297"/>
      <c r="E467" s="291"/>
      <c r="F467" s="299" t="s">
        <v>458</v>
      </c>
      <c r="G467" s="293"/>
      <c r="H467" s="294"/>
      <c r="I467" s="295"/>
      <c r="J467" s="296"/>
    </row>
    <row r="468" spans="1:10" ht="25.5">
      <c r="A468" s="290"/>
      <c r="B468" s="290"/>
      <c r="C468" s="290"/>
      <c r="D468" s="297"/>
      <c r="E468" s="291"/>
      <c r="F468" s="299" t="s">
        <v>459</v>
      </c>
      <c r="G468" s="293"/>
      <c r="H468" s="294"/>
      <c r="I468" s="295"/>
      <c r="J468" s="296"/>
    </row>
    <row r="469" spans="1:10">
      <c r="A469" s="290"/>
      <c r="B469" s="290"/>
      <c r="C469" s="290"/>
      <c r="D469" s="297"/>
      <c r="E469" s="291"/>
      <c r="F469" s="299" t="s">
        <v>460</v>
      </c>
      <c r="G469" s="293"/>
      <c r="H469" s="294"/>
      <c r="I469" s="295"/>
      <c r="J469" s="296"/>
    </row>
    <row r="470" spans="1:10">
      <c r="A470" s="290"/>
      <c r="B470" s="290"/>
      <c r="C470" s="290"/>
      <c r="D470" s="164"/>
      <c r="E470" s="291"/>
      <c r="F470" s="300" t="s">
        <v>422</v>
      </c>
      <c r="G470" s="293"/>
      <c r="H470" s="301"/>
      <c r="I470" s="295"/>
      <c r="J470" s="296"/>
    </row>
    <row r="471" spans="1:10">
      <c r="A471" s="290"/>
      <c r="B471" s="290"/>
      <c r="C471" s="290"/>
      <c r="D471" s="164"/>
      <c r="E471" s="291"/>
      <c r="F471" s="302" t="s">
        <v>423</v>
      </c>
      <c r="G471" s="293"/>
      <c r="H471" s="301"/>
      <c r="I471" s="295"/>
      <c r="J471" s="296"/>
    </row>
    <row r="472" spans="1:10">
      <c r="A472" s="290"/>
      <c r="B472" s="290"/>
      <c r="C472" s="290"/>
      <c r="D472" s="164"/>
      <c r="E472" s="291"/>
      <c r="F472" s="303" t="s">
        <v>461</v>
      </c>
      <c r="G472" s="304" t="s">
        <v>10</v>
      </c>
      <c r="H472" s="288">
        <v>9</v>
      </c>
      <c r="I472" s="305"/>
      <c r="J472" s="178" t="str">
        <f t="shared" ref="J472" si="27">IF(H472*I472=0,"",H472*I472)</f>
        <v/>
      </c>
    </row>
    <row r="473" spans="1:10">
      <c r="A473" s="290"/>
      <c r="B473" s="290"/>
      <c r="C473" s="290"/>
      <c r="D473" s="297"/>
      <c r="E473" s="291"/>
      <c r="F473" s="192"/>
      <c r="G473" s="306"/>
      <c r="H473" s="307"/>
      <c r="I473" s="308"/>
      <c r="J473" s="309"/>
    </row>
    <row r="474" spans="1:10">
      <c r="A474" s="169"/>
      <c r="B474" s="169"/>
      <c r="C474" s="169"/>
      <c r="D474" s="170"/>
      <c r="E474" s="183"/>
      <c r="F474" s="248"/>
      <c r="G474" s="220"/>
      <c r="H474" s="228"/>
      <c r="I474" s="189"/>
      <c r="J474" s="161"/>
    </row>
    <row r="475" spans="1:10" ht="51">
      <c r="A475" s="169"/>
      <c r="B475" s="169"/>
      <c r="C475" s="169"/>
      <c r="D475" s="164">
        <v>2</v>
      </c>
      <c r="E475" s="183"/>
      <c r="F475" s="113" t="s">
        <v>462</v>
      </c>
      <c r="G475" s="175" t="s">
        <v>10</v>
      </c>
      <c r="H475" s="176">
        <v>2</v>
      </c>
      <c r="I475" s="177"/>
      <c r="J475" s="178" t="str">
        <f t="shared" ref="J475" si="28">IF(H475*I475=0,"",H475*I475)</f>
        <v/>
      </c>
    </row>
    <row r="476" spans="1:10" ht="76.5">
      <c r="A476" s="169"/>
      <c r="B476" s="169"/>
      <c r="C476" s="169"/>
      <c r="D476" s="164"/>
      <c r="E476" s="183"/>
      <c r="F476" s="186" t="s">
        <v>463</v>
      </c>
      <c r="G476" s="114"/>
      <c r="H476" s="172"/>
      <c r="I476" s="168"/>
      <c r="J476" s="161"/>
    </row>
    <row r="477" spans="1:10" ht="63.75">
      <c r="A477" s="169"/>
      <c r="B477" s="169"/>
      <c r="C477" s="169"/>
      <c r="D477" s="164"/>
      <c r="E477" s="183"/>
      <c r="F477" s="186" t="s">
        <v>464</v>
      </c>
      <c r="G477" s="114"/>
      <c r="H477" s="172"/>
      <c r="I477" s="168"/>
      <c r="J477" s="161"/>
    </row>
    <row r="478" spans="1:10" ht="38.25">
      <c r="A478" s="169"/>
      <c r="B478" s="169"/>
      <c r="C478" s="169"/>
      <c r="D478" s="164"/>
      <c r="E478" s="183"/>
      <c r="F478" s="113" t="s">
        <v>465</v>
      </c>
      <c r="G478" s="114"/>
      <c r="H478" s="172"/>
      <c r="I478" s="168"/>
      <c r="J478" s="161"/>
    </row>
    <row r="479" spans="1:10">
      <c r="A479" s="169"/>
      <c r="B479" s="169"/>
      <c r="C479" s="169"/>
      <c r="D479" s="164"/>
      <c r="E479" s="183"/>
      <c r="F479" s="285" t="s">
        <v>422</v>
      </c>
      <c r="G479" s="114"/>
      <c r="H479" s="172"/>
      <c r="I479" s="168"/>
      <c r="J479" s="161"/>
    </row>
    <row r="480" spans="1:10">
      <c r="A480" s="169"/>
      <c r="B480" s="169"/>
      <c r="C480" s="169"/>
      <c r="D480" s="164"/>
      <c r="E480" s="183"/>
      <c r="F480" s="286" t="s">
        <v>423</v>
      </c>
      <c r="G480" s="114"/>
      <c r="H480" s="172"/>
      <c r="I480" s="168"/>
      <c r="J480" s="161"/>
    </row>
    <row r="481" spans="1:10">
      <c r="A481" s="169"/>
      <c r="B481" s="169"/>
      <c r="C481" s="169"/>
      <c r="D481" s="164"/>
      <c r="E481" s="183"/>
      <c r="F481" s="113"/>
      <c r="G481" s="114"/>
      <c r="H481" s="172"/>
      <c r="I481" s="168"/>
      <c r="J481" s="161"/>
    </row>
    <row r="482" spans="1:10" ht="51">
      <c r="A482" s="169"/>
      <c r="B482" s="169"/>
      <c r="C482" s="169"/>
      <c r="D482" s="164">
        <v>3</v>
      </c>
      <c r="E482" s="183"/>
      <c r="F482" s="113" t="s">
        <v>466</v>
      </c>
      <c r="G482" s="175" t="s">
        <v>10</v>
      </c>
      <c r="H482" s="176">
        <v>1</v>
      </c>
      <c r="I482" s="177"/>
      <c r="J482" s="178" t="str">
        <f t="shared" ref="J482" si="29">IF(H482*I482=0,"",H482*I482)</f>
        <v/>
      </c>
    </row>
    <row r="483" spans="1:10" ht="89.25">
      <c r="A483" s="169"/>
      <c r="B483" s="169"/>
      <c r="C483" s="169"/>
      <c r="D483" s="164"/>
      <c r="E483" s="183"/>
      <c r="F483" s="186" t="s">
        <v>467</v>
      </c>
      <c r="G483" s="114"/>
      <c r="H483" s="172"/>
      <c r="I483" s="168"/>
      <c r="J483" s="161"/>
    </row>
    <row r="484" spans="1:10" ht="63.75">
      <c r="A484" s="169"/>
      <c r="B484" s="169"/>
      <c r="C484" s="169"/>
      <c r="D484" s="164"/>
      <c r="E484" s="183"/>
      <c r="F484" s="186" t="s">
        <v>468</v>
      </c>
      <c r="G484" s="114"/>
      <c r="H484" s="172"/>
      <c r="I484" s="168"/>
      <c r="J484" s="161"/>
    </row>
    <row r="485" spans="1:10" ht="38.25">
      <c r="A485" s="169"/>
      <c r="B485" s="169"/>
      <c r="C485" s="169"/>
      <c r="D485" s="164"/>
      <c r="E485" s="183"/>
      <c r="F485" s="113" t="s">
        <v>465</v>
      </c>
      <c r="G485" s="114"/>
      <c r="H485" s="172"/>
      <c r="I485" s="168"/>
      <c r="J485" s="161"/>
    </row>
    <row r="486" spans="1:10">
      <c r="A486" s="169"/>
      <c r="B486" s="169"/>
      <c r="C486" s="169"/>
      <c r="D486" s="164"/>
      <c r="E486" s="183"/>
      <c r="F486" s="285" t="s">
        <v>422</v>
      </c>
      <c r="G486" s="114"/>
      <c r="H486" s="172"/>
      <c r="I486" s="168"/>
      <c r="J486" s="161"/>
    </row>
    <row r="487" spans="1:10">
      <c r="A487" s="169"/>
      <c r="B487" s="169"/>
      <c r="C487" s="169"/>
      <c r="D487" s="164"/>
      <c r="E487" s="183"/>
      <c r="F487" s="286" t="s">
        <v>423</v>
      </c>
      <c r="G487" s="114"/>
      <c r="H487" s="172"/>
      <c r="I487" s="168"/>
      <c r="J487" s="161"/>
    </row>
    <row r="488" spans="1:10" ht="7.5" customHeight="1">
      <c r="A488" s="169"/>
      <c r="B488" s="169"/>
      <c r="C488" s="169"/>
      <c r="D488" s="164"/>
      <c r="E488" s="183"/>
      <c r="F488" s="113"/>
      <c r="G488" s="114"/>
      <c r="H488" s="172"/>
      <c r="I488" s="168"/>
      <c r="J488" s="161"/>
    </row>
    <row r="489" spans="1:10" ht="8.25" customHeight="1">
      <c r="A489" s="170"/>
      <c r="B489" s="170"/>
      <c r="C489" s="170"/>
      <c r="D489" s="170"/>
      <c r="E489" s="179"/>
      <c r="F489" s="180"/>
      <c r="G489" s="129"/>
      <c r="H489" s="310"/>
      <c r="I489" s="181"/>
      <c r="J489" s="182"/>
    </row>
    <row r="490" spans="1:10" ht="8.25" customHeight="1" thickBot="1">
      <c r="A490" s="170"/>
      <c r="B490" s="170"/>
      <c r="C490" s="170"/>
      <c r="D490" s="170"/>
      <c r="E490" s="179"/>
      <c r="F490" s="180"/>
      <c r="G490" s="129"/>
      <c r="H490" s="99"/>
      <c r="I490" s="181"/>
      <c r="J490" s="182"/>
    </row>
    <row r="491" spans="1:10" ht="35.1" customHeight="1" thickTop="1" thickBot="1">
      <c r="A491" s="198" t="s">
        <v>77</v>
      </c>
      <c r="B491" s="199">
        <v>6</v>
      </c>
      <c r="C491" s="200"/>
      <c r="D491" s="201"/>
      <c r="E491" s="202"/>
      <c r="F491" s="200" t="s">
        <v>87</v>
      </c>
      <c r="G491" s="203"/>
      <c r="H491" s="235"/>
      <c r="I491" s="205"/>
      <c r="J491" s="206" t="str">
        <f>IF(SUM(J421:J490)=0,"",SUM(J421:J490))</f>
        <v/>
      </c>
    </row>
    <row r="492" spans="1:10" ht="12.75" customHeight="1" thickTop="1">
      <c r="A492" s="207"/>
      <c r="B492" s="207"/>
      <c r="C492" s="207"/>
      <c r="D492" s="208"/>
      <c r="E492" s="112"/>
      <c r="F492" s="207"/>
      <c r="G492" s="114"/>
      <c r="H492" s="236"/>
      <c r="I492" s="157"/>
      <c r="J492" s="210"/>
    </row>
    <row r="493" spans="1:10">
      <c r="A493" s="170" t="s">
        <v>150</v>
      </c>
      <c r="B493" s="170"/>
      <c r="C493" s="170"/>
      <c r="D493" s="170"/>
      <c r="E493" s="112"/>
      <c r="F493" s="113"/>
      <c r="G493" s="114"/>
      <c r="H493" s="236"/>
      <c r="I493" s="157"/>
      <c r="J493" s="158"/>
    </row>
    <row r="494" spans="1:10">
      <c r="A494" s="211" t="s">
        <v>77</v>
      </c>
      <c r="B494" s="211">
        <v>7</v>
      </c>
      <c r="C494" s="211"/>
      <c r="D494" s="212"/>
      <c r="E494" s="211"/>
      <c r="F494" s="211" t="s">
        <v>88</v>
      </c>
      <c r="G494" s="114"/>
      <c r="H494" s="250"/>
      <c r="I494" s="157"/>
      <c r="J494" s="251"/>
    </row>
    <row r="495" spans="1:10">
      <c r="A495" s="138"/>
      <c r="B495" s="138"/>
      <c r="C495" s="138"/>
      <c r="D495" s="159"/>
      <c r="E495" s="213"/>
      <c r="F495" s="214"/>
      <c r="G495" s="114"/>
      <c r="H495" s="228"/>
      <c r="I495" s="157"/>
      <c r="J495" s="161"/>
    </row>
    <row r="496" spans="1:10" ht="25.5">
      <c r="A496" s="215" t="s">
        <v>77</v>
      </c>
      <c r="B496" s="215">
        <v>7</v>
      </c>
      <c r="C496" s="163">
        <v>1</v>
      </c>
      <c r="D496" s="164"/>
      <c r="E496" s="141"/>
      <c r="F496" s="186" t="s">
        <v>469</v>
      </c>
      <c r="G496" s="114"/>
      <c r="H496" s="284"/>
      <c r="I496" s="168"/>
      <c r="J496" s="161"/>
    </row>
    <row r="497" spans="1:10" ht="25.5">
      <c r="A497" s="169"/>
      <c r="B497" s="169"/>
      <c r="C497" s="169"/>
      <c r="D497" s="164"/>
      <c r="E497" s="141"/>
      <c r="F497" s="113" t="s">
        <v>470</v>
      </c>
      <c r="G497" s="114"/>
      <c r="H497" s="284"/>
      <c r="I497" s="168"/>
      <c r="J497" s="161"/>
    </row>
    <row r="498" spans="1:10" ht="25.5">
      <c r="A498" s="169"/>
      <c r="B498" s="169"/>
      <c r="C498" s="169"/>
      <c r="D498" s="164"/>
      <c r="E498" s="141"/>
      <c r="F498" s="113" t="s">
        <v>419</v>
      </c>
      <c r="G498" s="114"/>
      <c r="H498" s="284"/>
      <c r="I498" s="168"/>
      <c r="J498" s="161"/>
    </row>
    <row r="499" spans="1:10" ht="38.25">
      <c r="A499" s="169"/>
      <c r="B499" s="169"/>
      <c r="C499" s="169"/>
      <c r="D499" s="164"/>
      <c r="E499" s="141"/>
      <c r="F499" s="113" t="s">
        <v>471</v>
      </c>
      <c r="G499" s="114"/>
      <c r="H499" s="284"/>
      <c r="I499" s="168"/>
      <c r="J499" s="161"/>
    </row>
    <row r="500" spans="1:10" ht="38.25">
      <c r="A500" s="169"/>
      <c r="B500" s="169"/>
      <c r="C500" s="169"/>
      <c r="D500" s="164"/>
      <c r="E500" s="141"/>
      <c r="F500" s="113" t="s">
        <v>472</v>
      </c>
      <c r="G500" s="114"/>
      <c r="H500" s="284"/>
      <c r="I500" s="168"/>
      <c r="J500" s="161"/>
    </row>
    <row r="501" spans="1:10" ht="25.5">
      <c r="A501" s="169"/>
      <c r="B501" s="169"/>
      <c r="C501" s="169"/>
      <c r="D501" s="164"/>
      <c r="E501" s="141"/>
      <c r="F501" s="113" t="s">
        <v>473</v>
      </c>
      <c r="G501" s="114"/>
      <c r="H501" s="284"/>
      <c r="I501" s="168"/>
      <c r="J501" s="161"/>
    </row>
    <row r="502" spans="1:10">
      <c r="A502" s="169"/>
      <c r="B502" s="169"/>
      <c r="C502" s="169"/>
      <c r="D502" s="164"/>
      <c r="E502" s="141"/>
      <c r="F502" s="285" t="s">
        <v>422</v>
      </c>
      <c r="G502" s="114"/>
      <c r="H502" s="284"/>
      <c r="I502" s="168"/>
      <c r="J502" s="161"/>
    </row>
    <row r="503" spans="1:10">
      <c r="A503" s="169"/>
      <c r="B503" s="169"/>
      <c r="C503" s="169"/>
      <c r="D503" s="164"/>
      <c r="E503" s="141"/>
      <c r="F503" s="286" t="s">
        <v>423</v>
      </c>
      <c r="G503" s="114"/>
      <c r="H503" s="284"/>
      <c r="I503" s="168"/>
      <c r="J503" s="161"/>
    </row>
    <row r="504" spans="1:10">
      <c r="A504" s="169"/>
      <c r="B504" s="169"/>
      <c r="C504" s="169"/>
      <c r="D504" s="170"/>
      <c r="E504" s="183"/>
      <c r="F504" s="287" t="s">
        <v>270</v>
      </c>
      <c r="G504" s="220"/>
      <c r="H504" s="228"/>
      <c r="I504" s="189"/>
      <c r="J504" s="161"/>
    </row>
    <row r="505" spans="1:10" ht="63.75">
      <c r="A505" s="169"/>
      <c r="B505" s="169"/>
      <c r="C505" s="169"/>
      <c r="D505" s="164">
        <v>1</v>
      </c>
      <c r="E505" s="183"/>
      <c r="F505" s="192" t="s">
        <v>474</v>
      </c>
      <c r="G505" s="175" t="s">
        <v>10</v>
      </c>
      <c r="H505" s="176">
        <v>5</v>
      </c>
      <c r="I505" s="177"/>
      <c r="J505" s="178" t="str">
        <f t="shared" ref="J505:J506" si="30">IF(H505*I505=0,"",H505*I505)</f>
        <v/>
      </c>
    </row>
    <row r="506" spans="1:10" ht="51">
      <c r="A506" s="169"/>
      <c r="B506" s="169"/>
      <c r="C506" s="169"/>
      <c r="D506" s="164">
        <v>2</v>
      </c>
      <c r="E506" s="183"/>
      <c r="F506" s="192" t="s">
        <v>475</v>
      </c>
      <c r="G506" s="175" t="s">
        <v>10</v>
      </c>
      <c r="H506" s="176">
        <v>1</v>
      </c>
      <c r="I506" s="177"/>
      <c r="J506" s="178" t="str">
        <f t="shared" si="30"/>
        <v/>
      </c>
    </row>
    <row r="507" spans="1:10" ht="38.25">
      <c r="A507" s="169"/>
      <c r="B507" s="169"/>
      <c r="C507" s="169"/>
      <c r="D507" s="164"/>
      <c r="E507" s="183"/>
      <c r="F507" s="192" t="s">
        <v>476</v>
      </c>
      <c r="G507" s="114"/>
      <c r="H507" s="167"/>
      <c r="I507" s="168"/>
      <c r="J507" s="161"/>
    </row>
    <row r="508" spans="1:10" ht="51">
      <c r="A508" s="169"/>
      <c r="B508" s="169"/>
      <c r="C508" s="169"/>
      <c r="D508" s="164">
        <v>3</v>
      </c>
      <c r="E508" s="183"/>
      <c r="F508" s="192" t="s">
        <v>477</v>
      </c>
      <c r="G508" s="175" t="s">
        <v>10</v>
      </c>
      <c r="H508" s="176">
        <v>1</v>
      </c>
      <c r="I508" s="177"/>
      <c r="J508" s="178" t="str">
        <f t="shared" ref="J508" si="31">IF(H508*I508=0,"",H508*I508)</f>
        <v/>
      </c>
    </row>
    <row r="509" spans="1:10" ht="51">
      <c r="A509" s="169"/>
      <c r="B509" s="169"/>
      <c r="C509" s="169"/>
      <c r="D509" s="164"/>
      <c r="E509" s="183"/>
      <c r="F509" s="192" t="s">
        <v>478</v>
      </c>
      <c r="G509" s="114"/>
      <c r="H509" s="167"/>
      <c r="I509" s="168"/>
      <c r="J509" s="161"/>
    </row>
    <row r="510" spans="1:10" ht="63.75">
      <c r="A510" s="169"/>
      <c r="B510" s="169"/>
      <c r="C510" s="169"/>
      <c r="D510" s="164">
        <v>4</v>
      </c>
      <c r="E510" s="183"/>
      <c r="F510" s="192" t="s">
        <v>479</v>
      </c>
      <c r="G510" s="175" t="s">
        <v>10</v>
      </c>
      <c r="H510" s="176">
        <v>1</v>
      </c>
      <c r="I510" s="177"/>
      <c r="J510" s="178" t="str">
        <f t="shared" ref="J510" si="32">IF(H510*I510=0,"",H510*I510)</f>
        <v/>
      </c>
    </row>
    <row r="511" spans="1:10" ht="51">
      <c r="A511" s="169"/>
      <c r="B511" s="169"/>
      <c r="C511" s="169"/>
      <c r="D511" s="164"/>
      <c r="E511" s="183"/>
      <c r="F511" s="190" t="s">
        <v>480</v>
      </c>
      <c r="G511" s="114"/>
      <c r="H511" s="167"/>
      <c r="I511" s="168"/>
      <c r="J511" s="161"/>
    </row>
    <row r="512" spans="1:10" ht="51">
      <c r="A512" s="169"/>
      <c r="B512" s="169"/>
      <c r="C512" s="169"/>
      <c r="D512" s="164">
        <v>5</v>
      </c>
      <c r="E512" s="183"/>
      <c r="F512" s="192" t="s">
        <v>481</v>
      </c>
      <c r="G512" s="175" t="s">
        <v>10</v>
      </c>
      <c r="H512" s="176">
        <v>1</v>
      </c>
      <c r="I512" s="177"/>
      <c r="J512" s="178" t="str">
        <f t="shared" ref="J512" si="33">IF(H512*I512=0,"",H512*I512)</f>
        <v/>
      </c>
    </row>
    <row r="513" spans="1:10" ht="63.75">
      <c r="A513" s="169"/>
      <c r="B513" s="169"/>
      <c r="C513" s="169"/>
      <c r="D513" s="164"/>
      <c r="E513" s="183"/>
      <c r="F513" s="113" t="s">
        <v>482</v>
      </c>
      <c r="G513" s="114"/>
      <c r="H513" s="167"/>
      <c r="I513" s="168"/>
      <c r="J513" s="161"/>
    </row>
    <row r="514" spans="1:10">
      <c r="A514" s="170"/>
      <c r="B514" s="170"/>
      <c r="C514" s="170"/>
      <c r="D514" s="170"/>
      <c r="E514" s="179"/>
      <c r="F514" s="180"/>
      <c r="G514" s="129"/>
      <c r="H514" s="99"/>
      <c r="I514" s="181"/>
      <c r="J514" s="182"/>
    </row>
    <row r="515" spans="1:10" ht="25.5">
      <c r="A515" s="215" t="s">
        <v>77</v>
      </c>
      <c r="B515" s="215">
        <v>7</v>
      </c>
      <c r="C515" s="163">
        <v>2</v>
      </c>
      <c r="D515" s="164"/>
      <c r="E515" s="141"/>
      <c r="F515" s="186" t="s">
        <v>483</v>
      </c>
      <c r="G515" s="114"/>
      <c r="H515" s="284"/>
      <c r="I515" s="168"/>
      <c r="J515" s="161"/>
    </row>
    <row r="516" spans="1:10" ht="25.5">
      <c r="A516" s="169"/>
      <c r="B516" s="169"/>
      <c r="C516" s="169"/>
      <c r="D516" s="170"/>
      <c r="E516" s="183"/>
      <c r="F516" s="113" t="s">
        <v>470</v>
      </c>
      <c r="G516" s="220"/>
      <c r="H516" s="228"/>
      <c r="I516" s="189"/>
      <c r="J516" s="161"/>
    </row>
    <row r="517" spans="1:10" ht="25.5">
      <c r="A517" s="169"/>
      <c r="B517" s="169"/>
      <c r="C517" s="169"/>
      <c r="D517" s="170"/>
      <c r="E517" s="183"/>
      <c r="F517" s="113" t="s">
        <v>484</v>
      </c>
      <c r="G517" s="220"/>
      <c r="H517" s="228"/>
      <c r="I517" s="189"/>
      <c r="J517" s="161"/>
    </row>
    <row r="518" spans="1:10" ht="38.25">
      <c r="A518" s="169"/>
      <c r="B518" s="169"/>
      <c r="C518" s="169"/>
      <c r="D518" s="170"/>
      <c r="E518" s="183"/>
      <c r="F518" s="113" t="s">
        <v>485</v>
      </c>
      <c r="G518" s="220"/>
      <c r="H518" s="228"/>
      <c r="I518" s="189"/>
      <c r="J518" s="161"/>
    </row>
    <row r="519" spans="1:10" ht="38.25">
      <c r="A519" s="169"/>
      <c r="B519" s="169"/>
      <c r="C519" s="169"/>
      <c r="D519" s="170"/>
      <c r="E519" s="183"/>
      <c r="F519" s="113" t="s">
        <v>472</v>
      </c>
      <c r="G519" s="220"/>
      <c r="H519" s="228"/>
      <c r="I519" s="189"/>
      <c r="J519" s="161"/>
    </row>
    <row r="520" spans="1:10" ht="25.5">
      <c r="A520" s="169"/>
      <c r="B520" s="169"/>
      <c r="C520" s="169"/>
      <c r="D520" s="170"/>
      <c r="E520" s="183"/>
      <c r="F520" s="113" t="s">
        <v>473</v>
      </c>
      <c r="G520" s="220"/>
      <c r="H520" s="228"/>
      <c r="I520" s="189"/>
      <c r="J520" s="161"/>
    </row>
    <row r="521" spans="1:10">
      <c r="A521" s="169"/>
      <c r="B521" s="169"/>
      <c r="C521" s="169"/>
      <c r="D521" s="164"/>
      <c r="E521" s="141"/>
      <c r="F521" s="285" t="s">
        <v>422</v>
      </c>
      <c r="G521" s="114"/>
      <c r="H521" s="284"/>
      <c r="I521" s="168"/>
      <c r="J521" s="161"/>
    </row>
    <row r="522" spans="1:10">
      <c r="A522" s="169"/>
      <c r="B522" s="169"/>
      <c r="C522" s="169"/>
      <c r="D522" s="164"/>
      <c r="E522" s="141"/>
      <c r="F522" s="286" t="s">
        <v>423</v>
      </c>
      <c r="G522" s="114"/>
      <c r="H522" s="284"/>
      <c r="I522" s="168"/>
      <c r="J522" s="161"/>
    </row>
    <row r="523" spans="1:10">
      <c r="A523" s="169"/>
      <c r="B523" s="169"/>
      <c r="C523" s="169"/>
      <c r="D523" s="170"/>
      <c r="E523" s="183"/>
      <c r="F523" s="287" t="s">
        <v>270</v>
      </c>
      <c r="G523" s="220"/>
      <c r="H523" s="228"/>
      <c r="I523" s="189"/>
      <c r="J523" s="161"/>
    </row>
    <row r="524" spans="1:10" ht="76.5">
      <c r="A524" s="169"/>
      <c r="B524" s="169"/>
      <c r="C524" s="169"/>
      <c r="D524" s="164">
        <v>1</v>
      </c>
      <c r="E524" s="183"/>
      <c r="F524" s="192" t="s">
        <v>486</v>
      </c>
      <c r="G524" s="175" t="s">
        <v>10</v>
      </c>
      <c r="H524" s="176">
        <v>1</v>
      </c>
      <c r="I524" s="177"/>
      <c r="J524" s="178" t="str">
        <f t="shared" ref="J524:J525" si="34">IF(H524*I524=0,"",H524*I524)</f>
        <v/>
      </c>
    </row>
    <row r="525" spans="1:10" ht="63.75">
      <c r="A525" s="169"/>
      <c r="B525" s="169"/>
      <c r="C525" s="169"/>
      <c r="D525" s="164">
        <v>2</v>
      </c>
      <c r="E525" s="183"/>
      <c r="F525" s="192" t="s">
        <v>487</v>
      </c>
      <c r="G525" s="175" t="s">
        <v>10</v>
      </c>
      <c r="H525" s="176">
        <v>30</v>
      </c>
      <c r="I525" s="177"/>
      <c r="J525" s="178" t="str">
        <f t="shared" si="34"/>
        <v/>
      </c>
    </row>
    <row r="526" spans="1:10" ht="25.5">
      <c r="A526" s="169"/>
      <c r="B526" s="169"/>
      <c r="C526" s="169"/>
      <c r="D526" s="164"/>
      <c r="E526" s="183"/>
      <c r="F526" s="113" t="s">
        <v>488</v>
      </c>
      <c r="G526" s="114"/>
      <c r="H526" s="167"/>
      <c r="I526" s="168"/>
      <c r="J526" s="161"/>
    </row>
    <row r="527" spans="1:10" ht="51">
      <c r="A527" s="169"/>
      <c r="B527" s="169"/>
      <c r="C527" s="169"/>
      <c r="D527" s="164">
        <v>3</v>
      </c>
      <c r="E527" s="183"/>
      <c r="F527" s="192" t="s">
        <v>489</v>
      </c>
      <c r="G527" s="175" t="s">
        <v>10</v>
      </c>
      <c r="H527" s="176">
        <v>1</v>
      </c>
      <c r="I527" s="177"/>
      <c r="J527" s="178" t="str">
        <f t="shared" ref="J527" si="35">IF(H527*I527=0,"",H527*I527)</f>
        <v/>
      </c>
    </row>
    <row r="528" spans="1:10" ht="38.25">
      <c r="A528" s="169"/>
      <c r="B528" s="169"/>
      <c r="C528" s="169"/>
      <c r="D528" s="164"/>
      <c r="E528" s="183"/>
      <c r="F528" s="233" t="s">
        <v>490</v>
      </c>
      <c r="G528" s="114"/>
      <c r="H528" s="167"/>
      <c r="I528" s="168"/>
      <c r="J528" s="161"/>
    </row>
    <row r="529" spans="1:10" ht="89.25">
      <c r="A529" s="169"/>
      <c r="B529" s="169"/>
      <c r="C529" s="169"/>
      <c r="D529" s="164"/>
      <c r="E529" s="183"/>
      <c r="F529" s="311" t="s">
        <v>491</v>
      </c>
      <c r="G529" s="114"/>
      <c r="H529" s="167"/>
      <c r="I529" s="168"/>
      <c r="J529" s="161"/>
    </row>
    <row r="530" spans="1:10">
      <c r="A530" s="170"/>
      <c r="B530" s="170"/>
      <c r="C530" s="170"/>
      <c r="D530" s="170"/>
      <c r="E530" s="179"/>
      <c r="F530" s="180"/>
      <c r="G530" s="129"/>
      <c r="H530" s="99"/>
      <c r="I530" s="181"/>
      <c r="J530" s="182"/>
    </row>
    <row r="531" spans="1:10" ht="15.75" thickBot="1">
      <c r="A531" s="170"/>
      <c r="B531" s="170"/>
      <c r="C531" s="170"/>
      <c r="D531" s="170"/>
      <c r="E531" s="179"/>
      <c r="F531" s="180"/>
      <c r="G531" s="129"/>
      <c r="H531" s="99"/>
      <c r="I531" s="181"/>
      <c r="J531" s="182"/>
    </row>
    <row r="532" spans="1:10" ht="35.1" customHeight="1" thickTop="1" thickBot="1">
      <c r="A532" s="312" t="s">
        <v>77</v>
      </c>
      <c r="B532" s="199">
        <v>7</v>
      </c>
      <c r="C532" s="200"/>
      <c r="D532" s="201"/>
      <c r="E532" s="202"/>
      <c r="F532" s="200" t="s">
        <v>88</v>
      </c>
      <c r="G532" s="203"/>
      <c r="H532" s="235"/>
      <c r="I532" s="205"/>
      <c r="J532" s="206" t="str">
        <f>IF(SUM(J496:J531)=0,"",SUM(J496:J531))</f>
        <v/>
      </c>
    </row>
    <row r="533" spans="1:10" ht="15.75" thickTop="1">
      <c r="A533" s="207"/>
      <c r="B533" s="207"/>
      <c r="C533" s="207"/>
      <c r="D533" s="208"/>
      <c r="E533" s="112"/>
      <c r="F533" s="207"/>
      <c r="G533" s="114"/>
      <c r="H533" s="236"/>
      <c r="I533" s="157"/>
      <c r="J533" s="210"/>
    </row>
    <row r="534" spans="1:10">
      <c r="A534" s="170" t="s">
        <v>150</v>
      </c>
      <c r="B534" s="170"/>
      <c r="C534" s="170"/>
      <c r="D534" s="170"/>
      <c r="E534" s="112"/>
      <c r="F534" s="113"/>
      <c r="G534" s="114"/>
      <c r="H534" s="236"/>
      <c r="I534" s="157"/>
      <c r="J534" s="158"/>
    </row>
    <row r="535" spans="1:10">
      <c r="A535" s="211" t="s">
        <v>77</v>
      </c>
      <c r="B535" s="211">
        <v>8</v>
      </c>
      <c r="C535" s="211"/>
      <c r="D535" s="212"/>
      <c r="E535" s="211"/>
      <c r="F535" s="211" t="s">
        <v>89</v>
      </c>
      <c r="G535" s="114"/>
      <c r="H535" s="250"/>
      <c r="I535" s="157"/>
      <c r="J535" s="251"/>
    </row>
    <row r="536" spans="1:10">
      <c r="A536" s="211"/>
      <c r="B536" s="211"/>
      <c r="C536" s="211"/>
      <c r="D536" s="212"/>
      <c r="E536" s="211"/>
      <c r="F536" s="211"/>
      <c r="G536" s="114"/>
      <c r="H536" s="250"/>
      <c r="I536" s="157"/>
      <c r="J536" s="251"/>
    </row>
    <row r="537" spans="1:10">
      <c r="A537" s="215" t="s">
        <v>77</v>
      </c>
      <c r="B537" s="215">
        <v>8</v>
      </c>
      <c r="C537" s="163">
        <v>1</v>
      </c>
      <c r="D537" s="164"/>
      <c r="E537" s="183"/>
      <c r="F537" s="237" t="s">
        <v>492</v>
      </c>
      <c r="G537" s="114"/>
      <c r="H537" s="167"/>
      <c r="I537" s="168"/>
      <c r="J537" s="161"/>
    </row>
    <row r="538" spans="1:10" ht="38.25">
      <c r="A538" s="169"/>
      <c r="B538" s="169"/>
      <c r="C538" s="169"/>
      <c r="D538" s="170"/>
      <c r="E538" s="183"/>
      <c r="F538" s="113" t="s">
        <v>493</v>
      </c>
      <c r="G538" s="114"/>
      <c r="H538" s="172"/>
      <c r="I538" s="168"/>
      <c r="J538" s="161"/>
    </row>
    <row r="539" spans="1:10" ht="25.5">
      <c r="A539" s="215"/>
      <c r="B539" s="215"/>
      <c r="C539" s="163"/>
      <c r="D539" s="164"/>
      <c r="E539" s="183"/>
      <c r="F539" s="113" t="s">
        <v>494</v>
      </c>
      <c r="G539" s="175" t="s">
        <v>10</v>
      </c>
      <c r="H539" s="243">
        <v>1</v>
      </c>
      <c r="I539" s="244"/>
      <c r="J539" s="178" t="str">
        <f t="shared" ref="J539" si="36">IF(H539*I539=0,"",H539*I539)</f>
        <v/>
      </c>
    </row>
    <row r="540" spans="1:10">
      <c r="A540" s="170"/>
      <c r="B540" s="170"/>
      <c r="C540" s="170"/>
      <c r="D540" s="170"/>
      <c r="E540" s="179"/>
      <c r="F540" s="180"/>
      <c r="G540" s="129"/>
      <c r="H540" s="99"/>
      <c r="I540" s="181"/>
      <c r="J540" s="182"/>
    </row>
    <row r="541" spans="1:10">
      <c r="A541" s="162" t="s">
        <v>77</v>
      </c>
      <c r="B541" s="163">
        <v>8</v>
      </c>
      <c r="C541" s="163">
        <v>2</v>
      </c>
      <c r="D541" s="164"/>
      <c r="E541" s="183"/>
      <c r="F541" s="237" t="s">
        <v>495</v>
      </c>
      <c r="G541" s="114"/>
      <c r="H541" s="167"/>
      <c r="I541" s="168"/>
      <c r="J541" s="161"/>
    </row>
    <row r="542" spans="1:10" ht="51">
      <c r="A542" s="215"/>
      <c r="B542" s="215"/>
      <c r="C542" s="163"/>
      <c r="D542" s="164"/>
      <c r="E542" s="183"/>
      <c r="F542" s="113" t="s">
        <v>496</v>
      </c>
      <c r="G542" s="114"/>
      <c r="H542" s="167"/>
      <c r="I542" s="168"/>
      <c r="J542" s="161"/>
    </row>
    <row r="543" spans="1:10" ht="38.25">
      <c r="A543" s="215"/>
      <c r="B543" s="215"/>
      <c r="C543" s="163"/>
      <c r="D543" s="164"/>
      <c r="E543" s="183"/>
      <c r="F543" s="113" t="s">
        <v>497</v>
      </c>
      <c r="G543" s="114"/>
      <c r="H543" s="167"/>
      <c r="I543" s="168"/>
      <c r="J543" s="161"/>
    </row>
    <row r="544" spans="1:10" ht="38.25">
      <c r="A544" s="215"/>
      <c r="B544" s="215"/>
      <c r="C544" s="163"/>
      <c r="D544" s="164"/>
      <c r="E544" s="183"/>
      <c r="F544" s="113" t="s">
        <v>498</v>
      </c>
      <c r="G544" s="114"/>
      <c r="H544" s="167"/>
      <c r="I544" s="168"/>
      <c r="J544" s="161"/>
    </row>
    <row r="545" spans="1:10" ht="38.25">
      <c r="A545" s="215"/>
      <c r="B545" s="215"/>
      <c r="C545" s="163"/>
      <c r="D545" s="164"/>
      <c r="E545" s="183"/>
      <c r="F545" s="113" t="s">
        <v>499</v>
      </c>
      <c r="G545" s="114"/>
      <c r="H545" s="167"/>
      <c r="I545" s="168"/>
      <c r="J545" s="161" t="s">
        <v>150</v>
      </c>
    </row>
    <row r="546" spans="1:10">
      <c r="A546" s="215"/>
      <c r="B546" s="215"/>
      <c r="C546" s="163"/>
      <c r="D546" s="164"/>
      <c r="E546" s="183"/>
      <c r="F546" s="113" t="s">
        <v>500</v>
      </c>
      <c r="G546" s="114"/>
      <c r="H546" s="167"/>
      <c r="I546" s="168"/>
      <c r="J546" s="161" t="s">
        <v>150</v>
      </c>
    </row>
    <row r="547" spans="1:10">
      <c r="A547" s="215"/>
      <c r="B547" s="215"/>
      <c r="C547" s="163"/>
      <c r="D547" s="164"/>
      <c r="E547" s="183"/>
      <c r="F547" s="113" t="s">
        <v>501</v>
      </c>
      <c r="G547" s="114"/>
      <c r="H547" s="167"/>
      <c r="I547" s="168"/>
      <c r="J547" s="161"/>
    </row>
    <row r="548" spans="1:10" ht="38.25">
      <c r="A548" s="215"/>
      <c r="B548" s="215"/>
      <c r="C548" s="163"/>
      <c r="D548" s="164">
        <v>1</v>
      </c>
      <c r="E548" s="242"/>
      <c r="F548" s="113" t="s">
        <v>502</v>
      </c>
      <c r="G548" s="175" t="s">
        <v>10</v>
      </c>
      <c r="H548" s="176">
        <v>1</v>
      </c>
      <c r="I548" s="177"/>
      <c r="J548" s="178" t="str">
        <f t="shared" ref="J548:J553" si="37">IF(H548*I548=0,"",H548*I548)</f>
        <v/>
      </c>
    </row>
    <row r="549" spans="1:10">
      <c r="A549" s="215"/>
      <c r="B549" s="215"/>
      <c r="C549" s="163"/>
      <c r="D549" s="164">
        <v>2</v>
      </c>
      <c r="E549" s="242"/>
      <c r="F549" s="113" t="s">
        <v>503</v>
      </c>
      <c r="G549" s="175" t="s">
        <v>10</v>
      </c>
      <c r="H549" s="176">
        <v>2</v>
      </c>
      <c r="I549" s="177"/>
      <c r="J549" s="178" t="str">
        <f t="shared" si="37"/>
        <v/>
      </c>
    </row>
    <row r="550" spans="1:10">
      <c r="A550" s="215"/>
      <c r="B550" s="215"/>
      <c r="C550" s="163"/>
      <c r="D550" s="164">
        <v>3</v>
      </c>
      <c r="E550" s="242"/>
      <c r="F550" s="113" t="s">
        <v>504</v>
      </c>
      <c r="G550" s="175" t="s">
        <v>10</v>
      </c>
      <c r="H550" s="176">
        <v>1</v>
      </c>
      <c r="I550" s="177"/>
      <c r="J550" s="178" t="str">
        <f t="shared" si="37"/>
        <v/>
      </c>
    </row>
    <row r="551" spans="1:10">
      <c r="A551" s="215"/>
      <c r="B551" s="215"/>
      <c r="C551" s="163"/>
      <c r="D551" s="164">
        <v>4</v>
      </c>
      <c r="E551" s="242"/>
      <c r="F551" s="113" t="s">
        <v>505</v>
      </c>
      <c r="G551" s="175" t="s">
        <v>10</v>
      </c>
      <c r="H551" s="176">
        <v>2</v>
      </c>
      <c r="I551" s="177"/>
      <c r="J551" s="178" t="str">
        <f t="shared" si="37"/>
        <v/>
      </c>
    </row>
    <row r="552" spans="1:10">
      <c r="A552" s="215"/>
      <c r="B552" s="215"/>
      <c r="C552" s="163"/>
      <c r="D552" s="164">
        <v>5</v>
      </c>
      <c r="E552" s="242"/>
      <c r="F552" s="113" t="s">
        <v>506</v>
      </c>
      <c r="G552" s="175" t="s">
        <v>10</v>
      </c>
      <c r="H552" s="176">
        <v>1</v>
      </c>
      <c r="I552" s="177"/>
      <c r="J552" s="178" t="str">
        <f t="shared" si="37"/>
        <v/>
      </c>
    </row>
    <row r="553" spans="1:10" ht="25.5">
      <c r="A553" s="215"/>
      <c r="B553" s="215"/>
      <c r="C553" s="163"/>
      <c r="D553" s="164">
        <v>6</v>
      </c>
      <c r="E553" s="242"/>
      <c r="F553" s="113" t="s">
        <v>507</v>
      </c>
      <c r="G553" s="175" t="s">
        <v>10</v>
      </c>
      <c r="H553" s="176">
        <v>1</v>
      </c>
      <c r="I553" s="177"/>
      <c r="J553" s="178" t="str">
        <f t="shared" si="37"/>
        <v/>
      </c>
    </row>
    <row r="554" spans="1:10" ht="38.25">
      <c r="A554" s="215"/>
      <c r="B554" s="215"/>
      <c r="C554" s="163"/>
      <c r="D554" s="164">
        <v>7</v>
      </c>
      <c r="E554" s="242"/>
      <c r="F554" s="113" t="s">
        <v>508</v>
      </c>
      <c r="G554" s="239"/>
      <c r="H554" s="240"/>
      <c r="I554" s="241"/>
      <c r="J554" s="313"/>
    </row>
    <row r="555" spans="1:10" ht="25.5">
      <c r="A555" s="215"/>
      <c r="B555" s="215"/>
      <c r="C555" s="163"/>
      <c r="D555" s="164"/>
      <c r="E555" s="242"/>
      <c r="F555" s="113" t="s">
        <v>509</v>
      </c>
      <c r="G555" s="175" t="s">
        <v>10</v>
      </c>
      <c r="H555" s="176">
        <v>1</v>
      </c>
      <c r="I555" s="177"/>
      <c r="J555" s="178" t="str">
        <f t="shared" ref="J555" si="38">IF(H555*I555=0,"",H555*I555)</f>
        <v/>
      </c>
    </row>
    <row r="556" spans="1:10" ht="38.25">
      <c r="A556" s="215"/>
      <c r="B556" s="215"/>
      <c r="C556" s="163"/>
      <c r="D556" s="164">
        <v>8</v>
      </c>
      <c r="E556" s="242"/>
      <c r="F556" s="113" t="s">
        <v>510</v>
      </c>
      <c r="G556" s="239"/>
      <c r="H556" s="240"/>
      <c r="I556" s="241"/>
      <c r="J556" s="313"/>
    </row>
    <row r="557" spans="1:10" ht="25.5">
      <c r="A557" s="215"/>
      <c r="B557" s="215"/>
      <c r="C557" s="163"/>
      <c r="D557" s="164"/>
      <c r="E557" s="242"/>
      <c r="F557" s="113" t="s">
        <v>511</v>
      </c>
      <c r="G557" s="175" t="s">
        <v>10</v>
      </c>
      <c r="H557" s="176">
        <v>1</v>
      </c>
      <c r="I557" s="177"/>
      <c r="J557" s="178" t="str">
        <f t="shared" ref="J557:J565" si="39">IF(H557*I557=0,"",H557*I557)</f>
        <v/>
      </c>
    </row>
    <row r="558" spans="1:10" ht="38.25">
      <c r="A558" s="215"/>
      <c r="B558" s="215"/>
      <c r="C558" s="163"/>
      <c r="D558" s="164">
        <v>9</v>
      </c>
      <c r="E558" s="242"/>
      <c r="F558" s="113" t="s">
        <v>512</v>
      </c>
      <c r="G558" s="175" t="s">
        <v>10</v>
      </c>
      <c r="H558" s="176">
        <v>2</v>
      </c>
      <c r="I558" s="177"/>
      <c r="J558" s="178" t="str">
        <f t="shared" si="39"/>
        <v/>
      </c>
    </row>
    <row r="559" spans="1:10">
      <c r="A559" s="215"/>
      <c r="B559" s="215"/>
      <c r="C559" s="163"/>
      <c r="D559" s="164">
        <v>10</v>
      </c>
      <c r="E559" s="242"/>
      <c r="F559" s="190" t="s">
        <v>513</v>
      </c>
      <c r="G559" s="175" t="s">
        <v>10</v>
      </c>
      <c r="H559" s="176">
        <v>1</v>
      </c>
      <c r="I559" s="177"/>
      <c r="J559" s="178" t="str">
        <f t="shared" si="39"/>
        <v/>
      </c>
    </row>
    <row r="560" spans="1:10" ht="38.25">
      <c r="A560" s="215"/>
      <c r="B560" s="215"/>
      <c r="C560" s="163"/>
      <c r="D560" s="164">
        <v>11</v>
      </c>
      <c r="E560" s="242"/>
      <c r="F560" s="113" t="s">
        <v>514</v>
      </c>
      <c r="G560" s="175" t="s">
        <v>10</v>
      </c>
      <c r="H560" s="176">
        <v>1</v>
      </c>
      <c r="I560" s="177"/>
      <c r="J560" s="178" t="str">
        <f t="shared" si="39"/>
        <v/>
      </c>
    </row>
    <row r="561" spans="1:10">
      <c r="A561" s="215"/>
      <c r="B561" s="215"/>
      <c r="C561" s="163"/>
      <c r="D561" s="164">
        <v>12</v>
      </c>
      <c r="E561" s="242"/>
      <c r="F561" s="113" t="s">
        <v>515</v>
      </c>
      <c r="G561" s="175" t="s">
        <v>10</v>
      </c>
      <c r="H561" s="176">
        <v>40</v>
      </c>
      <c r="I561" s="177"/>
      <c r="J561" s="178" t="str">
        <f t="shared" si="39"/>
        <v/>
      </c>
    </row>
    <row r="562" spans="1:10" ht="38.25">
      <c r="A562" s="215"/>
      <c r="B562" s="215"/>
      <c r="C562" s="163"/>
      <c r="D562" s="164">
        <v>13</v>
      </c>
      <c r="E562" s="242"/>
      <c r="F562" s="113" t="s">
        <v>516</v>
      </c>
      <c r="G562" s="175" t="s">
        <v>10</v>
      </c>
      <c r="H562" s="176">
        <v>1</v>
      </c>
      <c r="I562" s="177"/>
      <c r="J562" s="178" t="str">
        <f t="shared" si="39"/>
        <v/>
      </c>
    </row>
    <row r="563" spans="1:10">
      <c r="A563" s="215"/>
      <c r="B563" s="215"/>
      <c r="C563" s="163"/>
      <c r="D563" s="164">
        <v>14</v>
      </c>
      <c r="E563" s="242"/>
      <c r="F563" s="113" t="s">
        <v>517</v>
      </c>
      <c r="G563" s="175" t="s">
        <v>10</v>
      </c>
      <c r="H563" s="176">
        <v>1</v>
      </c>
      <c r="I563" s="177"/>
      <c r="J563" s="178" t="str">
        <f t="shared" si="39"/>
        <v/>
      </c>
    </row>
    <row r="564" spans="1:10" ht="38.25">
      <c r="A564" s="215"/>
      <c r="B564" s="215"/>
      <c r="C564" s="163"/>
      <c r="D564" s="164">
        <v>15</v>
      </c>
      <c r="E564" s="242"/>
      <c r="F564" s="113" t="s">
        <v>518</v>
      </c>
      <c r="G564" s="175" t="s">
        <v>10</v>
      </c>
      <c r="H564" s="176">
        <v>1</v>
      </c>
      <c r="I564" s="177"/>
      <c r="J564" s="178" t="str">
        <f t="shared" si="39"/>
        <v/>
      </c>
    </row>
    <row r="565" spans="1:10">
      <c r="A565" s="215"/>
      <c r="B565" s="215"/>
      <c r="C565" s="163"/>
      <c r="D565" s="164">
        <v>16</v>
      </c>
      <c r="E565" s="242"/>
      <c r="F565" s="113" t="s">
        <v>519</v>
      </c>
      <c r="G565" s="175" t="s">
        <v>10</v>
      </c>
      <c r="H565" s="176">
        <v>1</v>
      </c>
      <c r="I565" s="177"/>
      <c r="J565" s="178" t="str">
        <f t="shared" si="39"/>
        <v/>
      </c>
    </row>
    <row r="566" spans="1:10">
      <c r="A566" s="170"/>
      <c r="B566" s="170"/>
      <c r="C566" s="170"/>
      <c r="D566" s="170"/>
      <c r="E566" s="179"/>
      <c r="F566" s="180"/>
      <c r="G566" s="129"/>
      <c r="H566" s="99"/>
      <c r="I566" s="181"/>
      <c r="J566" s="182"/>
    </row>
    <row r="567" spans="1:10" ht="15.75" thickBot="1">
      <c r="A567" s="170"/>
      <c r="B567" s="170"/>
      <c r="C567" s="170"/>
      <c r="D567" s="170"/>
      <c r="E567" s="179"/>
      <c r="F567" s="180"/>
      <c r="G567" s="129"/>
      <c r="H567" s="99"/>
      <c r="I567" s="181"/>
      <c r="J567" s="182"/>
    </row>
    <row r="568" spans="1:10" ht="35.1" customHeight="1" thickTop="1" thickBot="1">
      <c r="A568" s="312" t="s">
        <v>77</v>
      </c>
      <c r="B568" s="199">
        <v>8</v>
      </c>
      <c r="C568" s="200"/>
      <c r="D568" s="201"/>
      <c r="E568" s="202"/>
      <c r="F568" s="200" t="s">
        <v>89</v>
      </c>
      <c r="G568" s="203"/>
      <c r="H568" s="235"/>
      <c r="I568" s="205"/>
      <c r="J568" s="206" t="str">
        <f>IF(SUM(J537:J567)=0,"",SUM(J537:J567))</f>
        <v/>
      </c>
    </row>
    <row r="569" spans="1:10" ht="15.75" thickTop="1">
      <c r="A569" s="207"/>
      <c r="B569" s="207"/>
      <c r="C569" s="207"/>
      <c r="D569" s="208"/>
      <c r="E569" s="213"/>
      <c r="F569" s="207"/>
      <c r="G569" s="114"/>
      <c r="H569" s="236"/>
      <c r="I569" s="157"/>
      <c r="J569" s="210"/>
    </row>
    <row r="570" spans="1:10">
      <c r="A570" s="170" t="s">
        <v>150</v>
      </c>
      <c r="B570" s="170"/>
      <c r="C570" s="170"/>
      <c r="D570" s="170"/>
      <c r="E570" s="112"/>
      <c r="F570" s="113"/>
      <c r="G570" s="114"/>
      <c r="H570" s="236"/>
      <c r="I570" s="157"/>
      <c r="J570" s="158"/>
    </row>
    <row r="571" spans="1:10">
      <c r="A571" s="211" t="s">
        <v>77</v>
      </c>
      <c r="B571" s="211">
        <v>9</v>
      </c>
      <c r="C571" s="211"/>
      <c r="D571" s="212"/>
      <c r="E571" s="211"/>
      <c r="F571" s="211" t="s">
        <v>90</v>
      </c>
      <c r="G571" s="114"/>
      <c r="H571" s="236"/>
      <c r="I571" s="157"/>
      <c r="J571" s="158"/>
    </row>
    <row r="572" spans="1:10">
      <c r="A572" s="211"/>
      <c r="B572" s="211"/>
      <c r="C572" s="211"/>
      <c r="D572" s="212"/>
      <c r="E572" s="211"/>
      <c r="F572" s="211" t="s">
        <v>28</v>
      </c>
      <c r="G572" s="114"/>
      <c r="H572" s="236"/>
      <c r="I572" s="157"/>
      <c r="J572" s="158"/>
    </row>
    <row r="573" spans="1:10">
      <c r="A573" s="215" t="s">
        <v>77</v>
      </c>
      <c r="B573" s="215">
        <v>9</v>
      </c>
      <c r="C573" s="163">
        <v>1</v>
      </c>
      <c r="D573" s="164"/>
      <c r="E573" s="183"/>
      <c r="F573" s="237" t="s">
        <v>520</v>
      </c>
      <c r="G573" s="125"/>
      <c r="H573" s="234"/>
      <c r="J573" s="188"/>
    </row>
    <row r="574" spans="1:10" ht="25.5">
      <c r="A574" s="215"/>
      <c r="B574" s="215"/>
      <c r="C574" s="163"/>
      <c r="D574" s="164"/>
      <c r="E574" s="183"/>
      <c r="F574" s="113" t="s">
        <v>521</v>
      </c>
      <c r="G574" s="114"/>
      <c r="H574" s="167"/>
      <c r="I574" s="168"/>
      <c r="J574" s="161"/>
    </row>
    <row r="575" spans="1:10">
      <c r="A575" s="169"/>
      <c r="B575" s="169"/>
      <c r="C575" s="169"/>
      <c r="D575" s="170"/>
      <c r="E575" s="183"/>
      <c r="F575" s="113" t="s">
        <v>310</v>
      </c>
      <c r="G575" s="220"/>
      <c r="H575" s="228"/>
      <c r="I575" s="189"/>
      <c r="J575" s="161"/>
    </row>
    <row r="576" spans="1:10" ht="25.5">
      <c r="A576" s="169"/>
      <c r="B576" s="169"/>
      <c r="C576" s="169"/>
      <c r="D576" s="170"/>
      <c r="E576" s="183"/>
      <c r="F576" s="113" t="s">
        <v>311</v>
      </c>
      <c r="G576" s="220"/>
      <c r="H576" s="228"/>
      <c r="I576" s="189"/>
      <c r="J576" s="161"/>
    </row>
    <row r="577" spans="1:10" ht="38.25">
      <c r="A577" s="169"/>
      <c r="B577" s="169"/>
      <c r="C577" s="169"/>
      <c r="D577" s="170"/>
      <c r="E577" s="183"/>
      <c r="F577" s="113" t="s">
        <v>522</v>
      </c>
      <c r="G577" s="220"/>
      <c r="H577" s="228"/>
      <c r="I577" s="189"/>
      <c r="J577" s="161"/>
    </row>
    <row r="578" spans="1:10" ht="38.25">
      <c r="A578" s="215"/>
      <c r="B578" s="215"/>
      <c r="C578" s="163"/>
      <c r="D578" s="164"/>
      <c r="E578" s="183"/>
      <c r="F578" s="113" t="s">
        <v>523</v>
      </c>
      <c r="G578" s="114"/>
      <c r="H578" s="167"/>
      <c r="I578" s="168"/>
      <c r="J578" s="161"/>
    </row>
    <row r="579" spans="1:10" ht="25.5">
      <c r="A579" s="215"/>
      <c r="B579" s="215"/>
      <c r="C579" s="163"/>
      <c r="D579" s="164"/>
      <c r="E579" s="183"/>
      <c r="F579" s="113" t="s">
        <v>524</v>
      </c>
      <c r="G579" s="114"/>
      <c r="H579" s="167"/>
      <c r="I579" s="168"/>
      <c r="J579" s="161"/>
    </row>
    <row r="580" spans="1:10" ht="25.5">
      <c r="A580" s="215"/>
      <c r="B580" s="215"/>
      <c r="C580" s="163"/>
      <c r="D580" s="164"/>
      <c r="E580" s="183"/>
      <c r="F580" s="113" t="s">
        <v>525</v>
      </c>
      <c r="G580" s="114"/>
      <c r="H580" s="167"/>
      <c r="I580" s="168"/>
      <c r="J580" s="161"/>
    </row>
    <row r="581" spans="1:10" ht="38.25">
      <c r="A581" s="215"/>
      <c r="B581" s="215"/>
      <c r="C581" s="163"/>
      <c r="D581" s="164"/>
      <c r="E581" s="183"/>
      <c r="F581" s="113" t="s">
        <v>526</v>
      </c>
      <c r="G581" s="114"/>
      <c r="H581" s="167"/>
      <c r="I581" s="168"/>
      <c r="J581" s="161"/>
    </row>
    <row r="582" spans="1:10" ht="63.75">
      <c r="A582" s="215"/>
      <c r="B582" s="215"/>
      <c r="C582" s="163"/>
      <c r="D582" s="164"/>
      <c r="E582" s="183"/>
      <c r="F582" s="113" t="s">
        <v>527</v>
      </c>
      <c r="G582" s="114"/>
      <c r="H582" s="167"/>
      <c r="I582" s="168"/>
      <c r="J582" s="161"/>
    </row>
    <row r="583" spans="1:10" ht="38.25">
      <c r="A583" s="215"/>
      <c r="B583" s="215"/>
      <c r="C583" s="163"/>
      <c r="D583" s="164"/>
      <c r="E583" s="183"/>
      <c r="F583" s="113" t="s">
        <v>359</v>
      </c>
      <c r="G583" s="114"/>
      <c r="H583" s="167"/>
      <c r="I583" s="168"/>
      <c r="J583" s="161"/>
    </row>
    <row r="584" spans="1:10">
      <c r="A584" s="169"/>
      <c r="B584" s="169"/>
      <c r="C584" s="169"/>
      <c r="D584" s="170"/>
      <c r="E584" s="183"/>
      <c r="F584" s="249" t="s">
        <v>270</v>
      </c>
      <c r="G584" s="220"/>
      <c r="H584" s="228"/>
      <c r="I584" s="189"/>
      <c r="J584" s="161"/>
    </row>
    <row r="585" spans="1:10" ht="25.5">
      <c r="A585" s="169"/>
      <c r="B585" s="169"/>
      <c r="C585" s="169"/>
      <c r="D585" s="164">
        <v>1</v>
      </c>
      <c r="E585" s="183"/>
      <c r="F585" s="222" t="s">
        <v>528</v>
      </c>
      <c r="G585" s="272"/>
      <c r="H585" s="314"/>
      <c r="I585" s="315"/>
      <c r="J585" s="316"/>
    </row>
    <row r="586" spans="1:10" ht="38.25">
      <c r="A586" s="169"/>
      <c r="B586" s="169"/>
      <c r="C586" s="169"/>
      <c r="D586" s="164"/>
      <c r="E586" s="183"/>
      <c r="F586" s="192" t="s">
        <v>529</v>
      </c>
      <c r="G586" s="272"/>
      <c r="H586" s="314"/>
      <c r="I586" s="315"/>
      <c r="J586" s="316"/>
    </row>
    <row r="587" spans="1:10" ht="63.75">
      <c r="A587" s="169"/>
      <c r="B587" s="169"/>
      <c r="C587" s="169"/>
      <c r="D587" s="164"/>
      <c r="E587" s="183"/>
      <c r="F587" s="192" t="s">
        <v>530</v>
      </c>
      <c r="G587" s="272"/>
      <c r="H587" s="314"/>
      <c r="I587" s="315"/>
      <c r="J587" s="316"/>
    </row>
    <row r="588" spans="1:10" ht="63.75">
      <c r="A588" s="169"/>
      <c r="B588" s="169"/>
      <c r="C588" s="169"/>
      <c r="D588" s="164"/>
      <c r="E588" s="183"/>
      <c r="F588" s="233" t="s">
        <v>531</v>
      </c>
      <c r="G588" s="272"/>
      <c r="H588" s="314"/>
      <c r="I588" s="315"/>
      <c r="J588" s="316"/>
    </row>
    <row r="589" spans="1:10" ht="38.25">
      <c r="A589" s="169"/>
      <c r="B589" s="169"/>
      <c r="C589" s="169"/>
      <c r="D589" s="164"/>
      <c r="E589" s="183"/>
      <c r="F589" s="233" t="s">
        <v>498</v>
      </c>
      <c r="G589" s="317" t="s">
        <v>10</v>
      </c>
      <c r="H589" s="318">
        <v>1</v>
      </c>
      <c r="I589" s="319"/>
      <c r="J589" s="320" t="str">
        <f t="shared" ref="J589:J591" si="40">IF(H589*I589=0,"",H589*I589)</f>
        <v/>
      </c>
    </row>
    <row r="590" spans="1:10" ht="30.75" customHeight="1">
      <c r="A590" s="169"/>
      <c r="B590" s="169"/>
      <c r="C590" s="169"/>
      <c r="D590" s="164">
        <v>2</v>
      </c>
      <c r="E590" s="183"/>
      <c r="F590" s="222" t="s">
        <v>532</v>
      </c>
      <c r="G590" s="321" t="s">
        <v>209</v>
      </c>
      <c r="H590" s="322">
        <v>20</v>
      </c>
      <c r="I590" s="323"/>
      <c r="J590" s="320" t="str">
        <f t="shared" si="40"/>
        <v/>
      </c>
    </row>
    <row r="591" spans="1:10" ht="38.25">
      <c r="A591" s="169"/>
      <c r="B591" s="169"/>
      <c r="C591" s="169"/>
      <c r="D591" s="164">
        <v>3</v>
      </c>
      <c r="E591" s="183"/>
      <c r="F591" s="192" t="s">
        <v>533</v>
      </c>
      <c r="G591" s="321" t="s">
        <v>209</v>
      </c>
      <c r="H591" s="322">
        <v>35</v>
      </c>
      <c r="I591" s="323"/>
      <c r="J591" s="320" t="str">
        <f t="shared" si="40"/>
        <v/>
      </c>
    </row>
    <row r="592" spans="1:10">
      <c r="A592" s="170"/>
      <c r="B592" s="170"/>
      <c r="C592" s="170"/>
      <c r="D592" s="170"/>
      <c r="E592" s="179"/>
      <c r="F592" s="180"/>
      <c r="G592" s="129"/>
      <c r="H592" s="99"/>
      <c r="I592" s="181"/>
      <c r="J592" s="182"/>
    </row>
    <row r="593" spans="1:10" ht="15.75" thickBot="1">
      <c r="A593" s="170"/>
      <c r="B593" s="170"/>
      <c r="C593" s="170"/>
      <c r="D593" s="170"/>
      <c r="E593" s="179"/>
      <c r="F593" s="180"/>
      <c r="G593" s="129"/>
      <c r="H593" s="99"/>
      <c r="I593" s="181"/>
      <c r="J593" s="182"/>
    </row>
    <row r="594" spans="1:10" ht="35.1" customHeight="1" thickTop="1" thickBot="1">
      <c r="A594" s="312" t="s">
        <v>77</v>
      </c>
      <c r="B594" s="199">
        <v>9</v>
      </c>
      <c r="C594" s="200"/>
      <c r="D594" s="201"/>
      <c r="E594" s="202"/>
      <c r="F594" s="324" t="s">
        <v>90</v>
      </c>
      <c r="G594" s="203"/>
      <c r="H594" s="235"/>
      <c r="I594" s="205"/>
      <c r="J594" s="206" t="str">
        <f>IF(SUM(J573:J593)=0,"",SUM(J573:J593))</f>
        <v/>
      </c>
    </row>
    <row r="595" spans="1:10" ht="15.75" thickTop="1">
      <c r="A595" s="207"/>
      <c r="B595" s="207"/>
      <c r="C595" s="207"/>
      <c r="D595" s="208"/>
      <c r="E595" s="112"/>
      <c r="F595" s="207"/>
      <c r="G595" s="114"/>
      <c r="H595" s="236"/>
      <c r="I595" s="157"/>
      <c r="J595" s="210"/>
    </row>
    <row r="596" spans="1:10">
      <c r="A596" s="170" t="s">
        <v>150</v>
      </c>
      <c r="B596" s="170"/>
      <c r="C596" s="170"/>
      <c r="D596" s="170"/>
      <c r="E596" s="112"/>
      <c r="F596" s="113"/>
      <c r="G596" s="114"/>
      <c r="H596" s="236"/>
      <c r="I596" s="157"/>
      <c r="J596" s="158"/>
    </row>
    <row r="597" spans="1:10">
      <c r="A597" s="211" t="s">
        <v>77</v>
      </c>
      <c r="B597" s="211">
        <v>10</v>
      </c>
      <c r="C597" s="211"/>
      <c r="D597" s="212"/>
      <c r="E597" s="211"/>
      <c r="F597" s="211" t="s">
        <v>91</v>
      </c>
      <c r="G597" s="114"/>
      <c r="H597" s="236"/>
      <c r="I597" s="157"/>
      <c r="J597" s="158"/>
    </row>
    <row r="598" spans="1:10">
      <c r="A598" s="211"/>
      <c r="B598" s="211"/>
      <c r="C598" s="211"/>
      <c r="D598" s="212"/>
      <c r="E598" s="211"/>
      <c r="F598" s="211"/>
      <c r="G598" s="114"/>
      <c r="H598" s="250"/>
      <c r="I598" s="157"/>
      <c r="J598" s="251"/>
    </row>
    <row r="599" spans="1:10" ht="25.5">
      <c r="A599" s="215" t="s">
        <v>77</v>
      </c>
      <c r="B599" s="215">
        <v>10</v>
      </c>
      <c r="C599" s="163">
        <v>1</v>
      </c>
      <c r="D599" s="164"/>
      <c r="E599" s="183"/>
      <c r="F599" s="237" t="s">
        <v>534</v>
      </c>
      <c r="G599" s="175" t="s">
        <v>10</v>
      </c>
      <c r="H599" s="176">
        <v>1</v>
      </c>
      <c r="I599" s="177"/>
      <c r="J599" s="178" t="str">
        <f t="shared" ref="J599" si="41">IF(H599*I599=0,"",H599*I599)</f>
        <v/>
      </c>
    </row>
    <row r="600" spans="1:10" ht="30">
      <c r="A600" s="215"/>
      <c r="B600" s="215"/>
      <c r="C600" s="271"/>
      <c r="D600" s="325"/>
      <c r="E600" s="183"/>
      <c r="F600" s="326" t="s">
        <v>535</v>
      </c>
      <c r="G600" s="125"/>
      <c r="H600" s="234"/>
      <c r="I600" s="327"/>
      <c r="J600" s="188"/>
    </row>
    <row r="601" spans="1:10" ht="60">
      <c r="A601" s="215"/>
      <c r="B601" s="215"/>
      <c r="C601" s="271"/>
      <c r="D601" s="325"/>
      <c r="E601" s="270" t="s">
        <v>376</v>
      </c>
      <c r="F601" s="185" t="s">
        <v>536</v>
      </c>
      <c r="G601" s="125"/>
      <c r="H601" s="234"/>
      <c r="I601" s="327"/>
      <c r="J601" s="188"/>
    </row>
    <row r="602" spans="1:10" ht="90">
      <c r="A602" s="169"/>
      <c r="B602" s="169"/>
      <c r="C602" s="169"/>
      <c r="D602" s="325"/>
      <c r="E602" s="328" t="s">
        <v>371</v>
      </c>
      <c r="F602" s="185" t="s">
        <v>537</v>
      </c>
      <c r="G602" s="114"/>
      <c r="H602" s="172"/>
      <c r="I602" s="253"/>
      <c r="J602" s="161"/>
    </row>
    <row r="603" spans="1:10" ht="45">
      <c r="A603" s="215"/>
      <c r="B603" s="215"/>
      <c r="C603" s="271"/>
      <c r="D603" s="325"/>
      <c r="E603" s="328" t="s">
        <v>371</v>
      </c>
      <c r="F603" s="185" t="s">
        <v>538</v>
      </c>
      <c r="G603" s="125"/>
      <c r="H603" s="234"/>
      <c r="I603" s="327"/>
      <c r="J603" s="188"/>
    </row>
    <row r="604" spans="1:10" ht="45">
      <c r="A604" s="169"/>
      <c r="B604" s="169"/>
      <c r="C604" s="169"/>
      <c r="D604" s="325"/>
      <c r="E604" s="270" t="s">
        <v>376</v>
      </c>
      <c r="F604" s="185" t="s">
        <v>539</v>
      </c>
      <c r="G604" s="114"/>
      <c r="H604" s="247"/>
      <c r="I604" s="253"/>
      <c r="J604" s="161"/>
    </row>
    <row r="605" spans="1:10">
      <c r="A605" s="169"/>
      <c r="B605" s="169"/>
      <c r="C605" s="169"/>
      <c r="D605" s="325"/>
      <c r="E605" s="328" t="s">
        <v>371</v>
      </c>
      <c r="F605" s="185" t="s">
        <v>540</v>
      </c>
      <c r="G605" s="114"/>
      <c r="H605" s="247"/>
      <c r="I605" s="253"/>
      <c r="J605" s="161"/>
    </row>
    <row r="606" spans="1:10">
      <c r="A606" s="162"/>
      <c r="B606" s="271"/>
      <c r="C606" s="271"/>
      <c r="D606" s="325"/>
      <c r="E606" s="270" t="s">
        <v>376</v>
      </c>
      <c r="F606" s="185" t="s">
        <v>541</v>
      </c>
      <c r="G606" s="114"/>
      <c r="H606" s="172"/>
      <c r="I606" s="253"/>
      <c r="J606" s="161"/>
    </row>
    <row r="607" spans="1:10" ht="75">
      <c r="A607" s="169"/>
      <c r="B607" s="169"/>
      <c r="C607" s="169"/>
      <c r="D607" s="325"/>
      <c r="E607" s="328" t="s">
        <v>371</v>
      </c>
      <c r="F607" s="185" t="s">
        <v>542</v>
      </c>
      <c r="G607" s="114"/>
      <c r="H607" s="172"/>
      <c r="I607" s="253"/>
      <c r="J607" s="161"/>
    </row>
    <row r="608" spans="1:10">
      <c r="A608" s="169"/>
      <c r="B608" s="169"/>
      <c r="C608" s="169"/>
      <c r="D608" s="325"/>
      <c r="E608" s="328" t="s">
        <v>371</v>
      </c>
      <c r="F608" s="185" t="s">
        <v>543</v>
      </c>
      <c r="G608" s="114"/>
      <c r="H608" s="172"/>
      <c r="I608" s="253"/>
      <c r="J608" s="161"/>
    </row>
    <row r="609" spans="1:10" ht="90">
      <c r="A609" s="162"/>
      <c r="B609" s="271"/>
      <c r="C609" s="271"/>
      <c r="D609" s="325"/>
      <c r="E609" s="328" t="s">
        <v>371</v>
      </c>
      <c r="F609" s="185" t="s">
        <v>544</v>
      </c>
      <c r="G609" s="114"/>
      <c r="H609" s="172"/>
      <c r="I609" s="253"/>
      <c r="J609" s="161"/>
    </row>
    <row r="610" spans="1:10" ht="75">
      <c r="A610" s="162"/>
      <c r="B610" s="271"/>
      <c r="C610" s="271"/>
      <c r="D610" s="325"/>
      <c r="E610" s="328" t="s">
        <v>371</v>
      </c>
      <c r="F610" s="185" t="s">
        <v>545</v>
      </c>
      <c r="G610" s="114"/>
      <c r="H610" s="172"/>
      <c r="I610" s="253"/>
      <c r="J610" s="161"/>
    </row>
    <row r="611" spans="1:10" ht="75">
      <c r="A611" s="162"/>
      <c r="B611" s="271"/>
      <c r="C611" s="271"/>
      <c r="D611" s="325"/>
      <c r="E611" s="328" t="s">
        <v>371</v>
      </c>
      <c r="F611" s="185" t="s">
        <v>546</v>
      </c>
      <c r="G611" s="114"/>
      <c r="H611" s="172"/>
      <c r="I611" s="253"/>
      <c r="J611" s="161"/>
    </row>
    <row r="612" spans="1:10" ht="60">
      <c r="A612" s="169"/>
      <c r="B612" s="169"/>
      <c r="C612" s="169"/>
      <c r="D612" s="325"/>
      <c r="E612" s="328" t="s">
        <v>371</v>
      </c>
      <c r="F612" s="185" t="s">
        <v>547</v>
      </c>
      <c r="G612" s="114"/>
      <c r="H612" s="172"/>
      <c r="I612" s="253"/>
      <c r="J612" s="161"/>
    </row>
    <row r="613" spans="1:10">
      <c r="A613" s="169"/>
      <c r="B613" s="169"/>
      <c r="C613" s="169"/>
      <c r="D613" s="325"/>
      <c r="E613" s="270" t="s">
        <v>376</v>
      </c>
      <c r="F613" s="185" t="s">
        <v>548</v>
      </c>
      <c r="G613" s="114"/>
      <c r="H613" s="172"/>
      <c r="I613" s="253"/>
      <c r="J613" s="161"/>
    </row>
    <row r="614" spans="1:10" ht="45">
      <c r="A614" s="169"/>
      <c r="B614" s="169"/>
      <c r="C614" s="169"/>
      <c r="D614" s="325"/>
      <c r="E614" s="328" t="s">
        <v>371</v>
      </c>
      <c r="F614" s="185" t="s">
        <v>549</v>
      </c>
      <c r="G614" s="114"/>
      <c r="H614" s="247"/>
      <c r="I614" s="253"/>
      <c r="J614" s="161"/>
    </row>
    <row r="615" spans="1:10" ht="60">
      <c r="A615" s="169"/>
      <c r="B615" s="169"/>
      <c r="C615" s="169"/>
      <c r="D615" s="325"/>
      <c r="E615" s="328" t="s">
        <v>371</v>
      </c>
      <c r="F615" s="185" t="s">
        <v>550</v>
      </c>
      <c r="G615" s="114"/>
      <c r="H615" s="172"/>
      <c r="I615" s="253"/>
      <c r="J615" s="161"/>
    </row>
    <row r="616" spans="1:10">
      <c r="A616" s="162"/>
      <c r="B616" s="163"/>
      <c r="C616" s="163"/>
      <c r="D616" s="164"/>
      <c r="E616" s="183"/>
      <c r="F616" s="113" t="s">
        <v>551</v>
      </c>
      <c r="G616" s="114"/>
      <c r="H616" s="172"/>
      <c r="I616" s="168"/>
      <c r="J616" s="161"/>
    </row>
    <row r="617" spans="1:10">
      <c r="A617" s="169"/>
      <c r="B617" s="169"/>
      <c r="C617" s="169"/>
      <c r="D617" s="164"/>
      <c r="E617" s="329"/>
      <c r="F617" s="113" t="s">
        <v>552</v>
      </c>
      <c r="G617" s="114"/>
      <c r="H617" s="172"/>
      <c r="I617" s="168"/>
      <c r="J617" s="161" t="s">
        <v>150</v>
      </c>
    </row>
    <row r="618" spans="1:10" ht="45">
      <c r="A618" s="162"/>
      <c r="B618" s="163"/>
      <c r="C618" s="163"/>
      <c r="D618" s="164"/>
      <c r="E618" s="183"/>
      <c r="F618" s="185" t="s">
        <v>553</v>
      </c>
      <c r="G618" s="114"/>
      <c r="H618" s="167"/>
      <c r="I618" s="168"/>
      <c r="J618" s="161"/>
    </row>
    <row r="619" spans="1:10">
      <c r="A619" s="162"/>
      <c r="B619" s="163"/>
      <c r="C619" s="163"/>
      <c r="D619" s="164"/>
      <c r="E619" s="183"/>
      <c r="F619" s="185" t="s">
        <v>554</v>
      </c>
      <c r="G619" s="114"/>
      <c r="H619" s="167"/>
      <c r="I619" s="168"/>
      <c r="J619" s="161"/>
    </row>
    <row r="620" spans="1:10">
      <c r="A620" s="170"/>
      <c r="B620" s="170"/>
      <c r="C620" s="170"/>
      <c r="D620" s="170"/>
      <c r="E620" s="179"/>
      <c r="F620" s="180"/>
      <c r="G620" s="129"/>
      <c r="H620" s="99"/>
      <c r="I620" s="181"/>
      <c r="J620" s="182"/>
    </row>
    <row r="621" spans="1:10">
      <c r="A621" s="215" t="s">
        <v>77</v>
      </c>
      <c r="B621" s="215">
        <v>10</v>
      </c>
      <c r="C621" s="163">
        <v>2</v>
      </c>
      <c r="D621" s="164"/>
      <c r="E621" s="183"/>
      <c r="F621" s="237" t="s">
        <v>555</v>
      </c>
      <c r="G621" s="175" t="s">
        <v>10</v>
      </c>
      <c r="H621" s="176">
        <v>1</v>
      </c>
      <c r="I621" s="177"/>
      <c r="J621" s="178" t="str">
        <f t="shared" ref="J621" si="42">IF(H621*I621=0,"",H621*I621)</f>
        <v/>
      </c>
    </row>
    <row r="622" spans="1:10" ht="30">
      <c r="A622" s="330"/>
      <c r="B622" s="330"/>
      <c r="C622" s="163"/>
      <c r="D622" s="164"/>
      <c r="E622" s="255"/>
      <c r="F622" s="326" t="s">
        <v>556</v>
      </c>
      <c r="G622" s="257"/>
      <c r="H622" s="331"/>
      <c r="I622" s="259"/>
      <c r="J622" s="260"/>
    </row>
    <row r="623" spans="1:10" ht="45">
      <c r="A623" s="330"/>
      <c r="B623" s="330"/>
      <c r="C623" s="163"/>
      <c r="D623" s="164"/>
      <c r="E623" s="255"/>
      <c r="F623" s="185" t="s">
        <v>557</v>
      </c>
      <c r="G623" s="257"/>
      <c r="H623" s="331"/>
      <c r="I623" s="259"/>
      <c r="J623" s="260"/>
    </row>
    <row r="624" spans="1:10" ht="45">
      <c r="A624" s="330"/>
      <c r="B624" s="330"/>
      <c r="C624" s="163"/>
      <c r="D624" s="164"/>
      <c r="E624" s="255"/>
      <c r="F624" s="185" t="s">
        <v>558</v>
      </c>
      <c r="G624" s="257"/>
      <c r="H624" s="331"/>
      <c r="I624" s="259"/>
      <c r="J624" s="260"/>
    </row>
    <row r="625" spans="1:10" ht="75">
      <c r="A625" s="330"/>
      <c r="B625" s="330"/>
      <c r="C625" s="163"/>
      <c r="D625" s="164"/>
      <c r="E625" s="255"/>
      <c r="F625" s="185" t="s">
        <v>559</v>
      </c>
      <c r="G625" s="257"/>
      <c r="H625" s="331"/>
      <c r="I625" s="259"/>
      <c r="J625" s="260"/>
    </row>
    <row r="626" spans="1:10" ht="45">
      <c r="A626" s="162"/>
      <c r="B626" s="271"/>
      <c r="C626" s="271"/>
      <c r="D626" s="325"/>
      <c r="E626" s="270" t="s">
        <v>376</v>
      </c>
      <c r="F626" s="185" t="s">
        <v>553</v>
      </c>
      <c r="G626" s="114"/>
      <c r="H626" s="172"/>
      <c r="I626" s="253"/>
      <c r="J626" s="161"/>
    </row>
    <row r="627" spans="1:10" ht="30">
      <c r="A627" s="330"/>
      <c r="B627" s="330"/>
      <c r="C627" s="163"/>
      <c r="D627" s="164"/>
      <c r="E627" s="255"/>
      <c r="F627" s="185" t="s">
        <v>560</v>
      </c>
      <c r="G627" s="257"/>
      <c r="H627" s="331"/>
      <c r="I627" s="259"/>
      <c r="J627" s="260"/>
    </row>
    <row r="628" spans="1:10">
      <c r="A628" s="170"/>
      <c r="B628" s="170"/>
      <c r="C628" s="170"/>
      <c r="D628" s="170"/>
      <c r="E628" s="179"/>
      <c r="F628" s="180"/>
      <c r="G628" s="129"/>
      <c r="H628" s="99"/>
      <c r="I628" s="181"/>
      <c r="J628" s="182"/>
    </row>
    <row r="629" spans="1:10">
      <c r="A629" s="215" t="s">
        <v>77</v>
      </c>
      <c r="B629" s="215">
        <v>10</v>
      </c>
      <c r="C629" s="163">
        <v>3</v>
      </c>
      <c r="D629" s="164"/>
      <c r="E629" s="183"/>
      <c r="F629" s="237" t="s">
        <v>561</v>
      </c>
      <c r="G629" s="175" t="s">
        <v>10</v>
      </c>
      <c r="H629" s="176">
        <v>1</v>
      </c>
      <c r="I629" s="177"/>
      <c r="J629" s="178" t="str">
        <f t="shared" ref="J629" si="43">IF(H629*I629=0,"",H629*I629)</f>
        <v/>
      </c>
    </row>
    <row r="630" spans="1:10" ht="38.25">
      <c r="A630" s="169"/>
      <c r="B630" s="169"/>
      <c r="C630" s="169"/>
      <c r="D630" s="164"/>
      <c r="E630" s="183"/>
      <c r="F630" s="332" t="s">
        <v>562</v>
      </c>
      <c r="G630" s="114"/>
      <c r="H630" s="247"/>
      <c r="I630" s="168"/>
      <c r="J630" s="161"/>
    </row>
    <row r="631" spans="1:10" ht="38.25">
      <c r="A631" s="169"/>
      <c r="B631" s="169"/>
      <c r="C631" s="169"/>
      <c r="D631" s="164"/>
      <c r="E631" s="183"/>
      <c r="F631" s="332" t="s">
        <v>563</v>
      </c>
      <c r="G631" s="114"/>
      <c r="H631" s="247"/>
      <c r="I631" s="168"/>
      <c r="J631" s="161"/>
    </row>
    <row r="632" spans="1:10">
      <c r="A632" s="215"/>
      <c r="B632" s="215"/>
      <c r="C632" s="163"/>
      <c r="D632" s="164"/>
      <c r="E632" s="183"/>
      <c r="F632" s="113"/>
      <c r="G632" s="114"/>
      <c r="H632" s="247"/>
      <c r="I632" s="168"/>
      <c r="J632" s="161"/>
    </row>
    <row r="633" spans="1:10" ht="15.75" thickBot="1">
      <c r="A633" s="170"/>
      <c r="B633" s="170"/>
      <c r="C633" s="170"/>
      <c r="D633" s="170"/>
      <c r="E633" s="179"/>
      <c r="F633" s="180"/>
      <c r="G633" s="129"/>
      <c r="H633" s="99"/>
      <c r="I633" s="181"/>
      <c r="J633" s="182"/>
    </row>
    <row r="634" spans="1:10" ht="35.1" customHeight="1" thickTop="1" thickBot="1">
      <c r="A634" s="198" t="s">
        <v>77</v>
      </c>
      <c r="B634" s="199">
        <v>10</v>
      </c>
      <c r="C634" s="200"/>
      <c r="D634" s="201"/>
      <c r="E634" s="202"/>
      <c r="F634" s="200" t="s">
        <v>91</v>
      </c>
      <c r="G634" s="203"/>
      <c r="H634" s="235"/>
      <c r="I634" s="205"/>
      <c r="J634" s="206" t="str">
        <f>IF(SUM(J599:J633)=0,"",SUM(J599:J633))</f>
        <v/>
      </c>
    </row>
    <row r="635" spans="1:10" ht="15.75" thickTop="1">
      <c r="A635" s="155" t="s">
        <v>150</v>
      </c>
      <c r="B635" s="155"/>
      <c r="C635" s="155"/>
      <c r="D635" s="155"/>
      <c r="E635" s="112"/>
      <c r="F635" s="113"/>
      <c r="G635" s="114"/>
      <c r="H635" s="236"/>
      <c r="I635" s="157"/>
      <c r="J635" s="158"/>
    </row>
    <row r="636" spans="1:10">
      <c r="A636" s="155" t="s">
        <v>150</v>
      </c>
      <c r="B636" s="155"/>
      <c r="C636" s="155"/>
      <c r="D636" s="155"/>
      <c r="E636" s="112"/>
      <c r="F636" s="113"/>
      <c r="G636" s="114"/>
      <c r="H636" s="236"/>
      <c r="I636" s="157"/>
      <c r="J636" s="158"/>
    </row>
    <row r="637" spans="1:10">
      <c r="A637" s="155"/>
      <c r="B637" s="155"/>
      <c r="C637" s="155"/>
      <c r="D637" s="155"/>
      <c r="E637" s="112"/>
      <c r="F637" s="113"/>
      <c r="G637" s="114"/>
      <c r="H637" s="114"/>
      <c r="I637" s="157"/>
      <c r="J637" s="333"/>
    </row>
    <row r="638" spans="1:10">
      <c r="A638" s="155"/>
      <c r="B638" s="155"/>
      <c r="C638" s="155"/>
      <c r="D638" s="155"/>
      <c r="E638" s="112"/>
      <c r="F638" s="334" t="s">
        <v>564</v>
      </c>
      <c r="G638" s="114"/>
      <c r="H638" s="114"/>
      <c r="I638" s="157"/>
      <c r="J638" s="333"/>
    </row>
    <row r="639" spans="1:10">
      <c r="A639" s="155"/>
      <c r="B639" s="155"/>
      <c r="C639" s="155"/>
      <c r="D639" s="155"/>
      <c r="E639" s="112"/>
      <c r="F639" s="214"/>
      <c r="G639" s="114"/>
      <c r="H639" s="114"/>
      <c r="I639" s="157"/>
      <c r="J639" s="335"/>
    </row>
    <row r="640" spans="1:10">
      <c r="A640" s="211" t="s">
        <v>77</v>
      </c>
      <c r="B640" s="211"/>
      <c r="C640" s="211"/>
      <c r="D640" s="212"/>
      <c r="E640" s="112"/>
      <c r="F640" s="211" t="s">
        <v>78</v>
      </c>
      <c r="G640" s="114"/>
      <c r="H640" s="114"/>
      <c r="I640" s="157"/>
      <c r="J640" s="335"/>
    </row>
    <row r="641" spans="1:10">
      <c r="A641" s="211"/>
      <c r="B641" s="211"/>
      <c r="C641" s="211"/>
      <c r="D641" s="212"/>
      <c r="E641" s="112"/>
      <c r="F641" s="211"/>
      <c r="G641" s="114"/>
      <c r="H641" s="114"/>
      <c r="I641" s="157"/>
      <c r="J641" s="333"/>
    </row>
    <row r="642" spans="1:10" ht="35.1" customHeight="1">
      <c r="A642" s="336" t="s">
        <v>77</v>
      </c>
      <c r="B642" s="336">
        <v>1</v>
      </c>
      <c r="C642" s="336"/>
      <c r="D642" s="337"/>
      <c r="E642" s="338"/>
      <c r="F642" s="339" t="s">
        <v>82</v>
      </c>
      <c r="G642" s="230"/>
      <c r="H642" s="114"/>
      <c r="I642" s="157"/>
      <c r="J642" s="340" t="str">
        <f>IF(J159=0,"",J159)</f>
        <v/>
      </c>
    </row>
    <row r="643" spans="1:10" ht="35.1" customHeight="1">
      <c r="A643" s="336" t="s">
        <v>77</v>
      </c>
      <c r="B643" s="336">
        <v>2</v>
      </c>
      <c r="C643" s="336"/>
      <c r="D643" s="337"/>
      <c r="E643" s="338"/>
      <c r="F643" s="341" t="s">
        <v>83</v>
      </c>
      <c r="G643" s="342"/>
      <c r="H643" s="342"/>
      <c r="I643" s="343"/>
      <c r="J643" s="344" t="str">
        <f>IF(J223=0,"",J223)</f>
        <v/>
      </c>
    </row>
    <row r="644" spans="1:10" ht="35.1" customHeight="1">
      <c r="A644" s="336" t="s">
        <v>77</v>
      </c>
      <c r="B644" s="336">
        <v>3</v>
      </c>
      <c r="C644" s="336"/>
      <c r="D644" s="337"/>
      <c r="E644" s="338"/>
      <c r="F644" s="339" t="s">
        <v>84</v>
      </c>
      <c r="G644" s="342"/>
      <c r="H644" s="342"/>
      <c r="I644" s="343"/>
      <c r="J644" s="344" t="str">
        <f>IF(J284=0,"",J284)</f>
        <v/>
      </c>
    </row>
    <row r="645" spans="1:10" ht="35.1" customHeight="1">
      <c r="A645" s="336" t="s">
        <v>77</v>
      </c>
      <c r="B645" s="336">
        <v>4</v>
      </c>
      <c r="C645" s="336"/>
      <c r="D645" s="337"/>
      <c r="E645" s="338"/>
      <c r="F645" s="339" t="s">
        <v>85</v>
      </c>
      <c r="G645" s="342"/>
      <c r="H645" s="342"/>
      <c r="I645" s="343"/>
      <c r="J645" s="344" t="str">
        <f>IF(J357=0,"",J357)</f>
        <v/>
      </c>
    </row>
    <row r="646" spans="1:10" ht="35.1" customHeight="1">
      <c r="A646" s="336" t="s">
        <v>77</v>
      </c>
      <c r="B646" s="336">
        <v>5</v>
      </c>
      <c r="C646" s="336"/>
      <c r="D646" s="337"/>
      <c r="E646" s="338"/>
      <c r="F646" s="339" t="s">
        <v>86</v>
      </c>
      <c r="G646" s="342"/>
      <c r="H646" s="342"/>
      <c r="I646" s="343"/>
      <c r="J646" s="344" t="str">
        <f>IF(J416=0,"",J416)</f>
        <v/>
      </c>
    </row>
    <row r="647" spans="1:10" ht="35.1" customHeight="1">
      <c r="A647" s="336" t="s">
        <v>77</v>
      </c>
      <c r="B647" s="336">
        <v>6</v>
      </c>
      <c r="C647" s="336"/>
      <c r="D647" s="337"/>
      <c r="E647" s="338"/>
      <c r="F647" s="339" t="s">
        <v>87</v>
      </c>
      <c r="G647" s="342"/>
      <c r="H647" s="342"/>
      <c r="I647" s="343"/>
      <c r="J647" s="344" t="str">
        <f>IF(J491=0,"",J491)</f>
        <v/>
      </c>
    </row>
    <row r="648" spans="1:10" ht="35.1" customHeight="1">
      <c r="A648" s="336" t="s">
        <v>77</v>
      </c>
      <c r="B648" s="336">
        <v>7</v>
      </c>
      <c r="C648" s="336"/>
      <c r="D648" s="337"/>
      <c r="E648" s="338"/>
      <c r="F648" s="339" t="s">
        <v>88</v>
      </c>
      <c r="G648" s="342"/>
      <c r="H648" s="342"/>
      <c r="I648" s="343"/>
      <c r="J648" s="344" t="str">
        <f>IF(J532=0,"",J532)</f>
        <v/>
      </c>
    </row>
    <row r="649" spans="1:10" ht="35.1" customHeight="1">
      <c r="A649" s="336" t="s">
        <v>77</v>
      </c>
      <c r="B649" s="336">
        <v>8</v>
      </c>
      <c r="C649" s="336"/>
      <c r="D649" s="337"/>
      <c r="E649" s="338"/>
      <c r="F649" s="339" t="s">
        <v>89</v>
      </c>
      <c r="G649" s="342"/>
      <c r="H649" s="342"/>
      <c r="I649" s="343"/>
      <c r="J649" s="344" t="str">
        <f>IF(J568=0,"",J568)</f>
        <v/>
      </c>
    </row>
    <row r="650" spans="1:10" ht="35.1" customHeight="1">
      <c r="A650" s="336" t="s">
        <v>77</v>
      </c>
      <c r="B650" s="336">
        <v>9</v>
      </c>
      <c r="C650" s="336"/>
      <c r="D650" s="337"/>
      <c r="E650" s="338"/>
      <c r="F650" s="339" t="s">
        <v>90</v>
      </c>
      <c r="G650" s="342"/>
      <c r="H650" s="342"/>
      <c r="I650" s="343"/>
      <c r="J650" s="344" t="str">
        <f>IF(J594=0,"",J594)</f>
        <v/>
      </c>
    </row>
    <row r="651" spans="1:10" ht="35.1" customHeight="1" thickBot="1">
      <c r="A651" s="336" t="s">
        <v>77</v>
      </c>
      <c r="B651" s="336">
        <v>10</v>
      </c>
      <c r="C651" s="336"/>
      <c r="D651" s="337"/>
      <c r="E651" s="338"/>
      <c r="F651" s="339" t="s">
        <v>91</v>
      </c>
      <c r="G651" s="342"/>
      <c r="H651" s="342"/>
      <c r="I651" s="343"/>
      <c r="J651" s="344" t="str">
        <f>IF(J634=0,"",J634)</f>
        <v/>
      </c>
    </row>
    <row r="652" spans="1:10" ht="35.1" customHeight="1" thickTop="1" thickBot="1">
      <c r="A652" s="345" t="s">
        <v>77</v>
      </c>
      <c r="B652" s="346"/>
      <c r="C652" s="346"/>
      <c r="D652" s="347"/>
      <c r="E652" s="348"/>
      <c r="F652" s="346"/>
      <c r="G652" s="409" t="s">
        <v>565</v>
      </c>
      <c r="H652" s="409"/>
      <c r="I652" s="410" t="str">
        <f>IF(SUM(J642:J651)=0,"",SUM(J641:J651))</f>
        <v/>
      </c>
      <c r="J652" s="410"/>
    </row>
    <row r="653" spans="1:10" ht="35.1" hidden="1" customHeight="1" thickTop="1" thickBot="1">
      <c r="A653" s="349"/>
      <c r="B653" s="349"/>
      <c r="C653" s="349"/>
      <c r="D653" s="350"/>
      <c r="E653" s="351"/>
      <c r="F653" s="349"/>
      <c r="G653" s="409" t="s">
        <v>566</v>
      </c>
      <c r="H653" s="409"/>
      <c r="I653" s="410" t="str">
        <f>IF(SUM(J642:J651)=0,"",I652*0.25)</f>
        <v/>
      </c>
      <c r="J653" s="410"/>
    </row>
    <row r="654" spans="1:10" ht="35.1" hidden="1" customHeight="1" thickTop="1" thickBot="1">
      <c r="A654" s="349"/>
      <c r="B654" s="349"/>
      <c r="C654" s="349"/>
      <c r="D654" s="350"/>
      <c r="E654" s="351"/>
      <c r="F654" s="349"/>
      <c r="G654" s="409" t="s">
        <v>567</v>
      </c>
      <c r="H654" s="409"/>
      <c r="I654" s="410" t="str">
        <f>IF(SUM(J642:J651)=0,"",SUM(I652:J653))</f>
        <v/>
      </c>
      <c r="J654" s="410"/>
    </row>
    <row r="655" spans="1:10" ht="15.75" thickTop="1">
      <c r="A655" s="411" t="s">
        <v>568</v>
      </c>
      <c r="B655" s="411"/>
      <c r="C655" s="411"/>
      <c r="D655" s="411"/>
      <c r="E655" s="411"/>
      <c r="F655" s="411"/>
      <c r="G655" s="411"/>
      <c r="H655" s="411"/>
      <c r="I655" s="411"/>
      <c r="J655" s="411"/>
    </row>
    <row r="656" spans="1:10">
      <c r="A656" s="189"/>
      <c r="B656" s="189"/>
      <c r="C656" s="189"/>
      <c r="D656" s="352"/>
      <c r="E656" s="353"/>
      <c r="F656" s="189"/>
      <c r="G656" s="189"/>
      <c r="H656" s="354"/>
      <c r="I656" s="189"/>
      <c r="J656" s="189"/>
    </row>
    <row r="657" spans="1:10">
      <c r="A657" s="355"/>
      <c r="B657" s="157"/>
      <c r="C657" s="157"/>
      <c r="D657" s="157"/>
      <c r="E657" s="353"/>
      <c r="F657" s="356"/>
      <c r="G657" s="357"/>
      <c r="H657" s="357"/>
      <c r="I657" s="358" t="s">
        <v>569</v>
      </c>
      <c r="J657" s="359"/>
    </row>
    <row r="658" spans="1:10" ht="15.75" thickBot="1">
      <c r="A658" s="360"/>
      <c r="B658" s="360"/>
      <c r="C658" s="360"/>
      <c r="D658" s="360"/>
      <c r="E658" s="361"/>
      <c r="F658" s="231"/>
      <c r="G658" s="357"/>
      <c r="H658" s="408"/>
      <c r="I658" s="408"/>
      <c r="J658" s="408"/>
    </row>
    <row r="659" spans="1:10">
      <c r="D659" s="362"/>
      <c r="H659" s="363"/>
    </row>
    <row r="660" spans="1:10">
      <c r="D660" s="362"/>
      <c r="H660" s="363"/>
    </row>
    <row r="661" spans="1:10">
      <c r="D661" s="362"/>
      <c r="H661" s="363"/>
    </row>
    <row r="662" spans="1:10">
      <c r="D662" s="362"/>
      <c r="H662" s="363"/>
    </row>
    <row r="663" spans="1:10">
      <c r="D663" s="362"/>
      <c r="H663" s="363"/>
    </row>
    <row r="664" spans="1:10">
      <c r="D664" s="362"/>
      <c r="H664" s="363"/>
    </row>
    <row r="665" spans="1:10">
      <c r="D665" s="362"/>
      <c r="H665" s="363"/>
    </row>
    <row r="666" spans="1:10">
      <c r="D666" s="362"/>
      <c r="H666" s="363"/>
    </row>
  </sheetData>
  <sheetProtection algorithmName="SHA-512" hashValue="9bN8b3hk/AvvbzHx3Jz6bPp4B3mSHp2LPFPKiBlT2+9tei0mhpvOWGM8cYgr/HFVtxn2588kac/CkoN919wwug==" saltValue="PZWjawZU77UDhHtErfxULQ==" spinCount="100000" sheet="1" formatCells="0" formatColumns="0" formatRows="0" insertColumns="0" insertRows="0" insertHyperlinks="0" deleteColumns="0" deleteRows="0" sort="0" autoFilter="0" pivotTables="0"/>
  <mergeCells count="73">
    <mergeCell ref="H658:J658"/>
    <mergeCell ref="B86:J86"/>
    <mergeCell ref="B87:J87"/>
    <mergeCell ref="B88:J88"/>
    <mergeCell ref="B89:J89"/>
    <mergeCell ref="B90:J90"/>
    <mergeCell ref="G652:H652"/>
    <mergeCell ref="I652:J652"/>
    <mergeCell ref="G653:H653"/>
    <mergeCell ref="I653:J653"/>
    <mergeCell ref="G654:H654"/>
    <mergeCell ref="I654:J654"/>
    <mergeCell ref="A655:J655"/>
    <mergeCell ref="B85:J85"/>
    <mergeCell ref="B74:J74"/>
    <mergeCell ref="B75:J75"/>
    <mergeCell ref="B76:J76"/>
    <mergeCell ref="B77:J77"/>
    <mergeCell ref="B78:J78"/>
    <mergeCell ref="B79:J79"/>
    <mergeCell ref="B80:J80"/>
    <mergeCell ref="B81:J81"/>
    <mergeCell ref="B82:J82"/>
    <mergeCell ref="B83:J83"/>
    <mergeCell ref="B84:J84"/>
    <mergeCell ref="B73:J73"/>
    <mergeCell ref="B62:J62"/>
    <mergeCell ref="B63:J63"/>
    <mergeCell ref="B64:J64"/>
    <mergeCell ref="B65:J65"/>
    <mergeCell ref="B66:J66"/>
    <mergeCell ref="B67:J67"/>
    <mergeCell ref="B68:J68"/>
    <mergeCell ref="B69:J69"/>
    <mergeCell ref="B70:J70"/>
    <mergeCell ref="B71:J71"/>
    <mergeCell ref="B72:J72"/>
    <mergeCell ref="B61:J61"/>
    <mergeCell ref="B50:J50"/>
    <mergeCell ref="B51:J51"/>
    <mergeCell ref="B52:J52"/>
    <mergeCell ref="B53:J53"/>
    <mergeCell ref="B54:J54"/>
    <mergeCell ref="B55:J55"/>
    <mergeCell ref="B56:J56"/>
    <mergeCell ref="B57:J57"/>
    <mergeCell ref="B58:J58"/>
    <mergeCell ref="B59:J59"/>
    <mergeCell ref="B60:J60"/>
    <mergeCell ref="B49:J49"/>
    <mergeCell ref="B38:J38"/>
    <mergeCell ref="B39:J39"/>
    <mergeCell ref="B40:J40"/>
    <mergeCell ref="B41:J41"/>
    <mergeCell ref="B42:J42"/>
    <mergeCell ref="B43:J43"/>
    <mergeCell ref="B44:J44"/>
    <mergeCell ref="B45:J45"/>
    <mergeCell ref="B46:J46"/>
    <mergeCell ref="B47:J47"/>
    <mergeCell ref="B48:J48"/>
    <mergeCell ref="B37:J37"/>
    <mergeCell ref="B1:F1"/>
    <mergeCell ref="H1:J1"/>
    <mergeCell ref="E2:F3"/>
    <mergeCell ref="H2:J2"/>
    <mergeCell ref="H3:J3"/>
    <mergeCell ref="F15:J15"/>
    <mergeCell ref="F17:I17"/>
    <mergeCell ref="F24:I24"/>
    <mergeCell ref="F33:J33"/>
    <mergeCell ref="B35:J35"/>
    <mergeCell ref="B36:J36"/>
  </mergeCells>
  <conditionalFormatting sqref="F461">
    <cfRule type="duplicateValues" dxfId="0" priority="1"/>
  </conditionalFormatting>
  <pageMargins left="0.70866141732283472" right="0.15748031496062992" top="0.18" bottom="0.21" header="0.14000000000000001" footer="0.11811023622047245"/>
  <pageSetup paperSize="9" scale="70" orientation="portrait" horizontalDpi="1200" verticalDpi="1200" r:id="rId1"/>
  <headerFooter>
    <oddFooter>&amp;Rstr.&amp;P/&amp;N</oddFooter>
  </headerFooter>
  <rowBreaks count="21" manualBreakCount="21">
    <brk id="31" max="16383" man="1"/>
    <brk id="81" max="16383" man="1"/>
    <brk id="94" max="16383" man="1"/>
    <brk id="122" max="9" man="1"/>
    <brk id="160" max="9" man="1"/>
    <brk id="203" max="16383" man="1"/>
    <brk id="225" max="16383" man="1"/>
    <brk id="262" max="16383" man="1"/>
    <brk id="286" max="16383" man="1"/>
    <brk id="321" max="16383" man="1"/>
    <brk id="359" max="16383" man="1"/>
    <brk id="390" max="16383" man="1"/>
    <brk id="418" max="16383" man="1"/>
    <brk id="449" max="16383" man="1"/>
    <brk id="492" max="9" man="1"/>
    <brk id="514" max="16383" man="1"/>
    <brk id="534" max="16383" man="1"/>
    <brk id="570" max="16383" man="1"/>
    <brk id="596" max="16383" man="1"/>
    <brk id="620" max="16383" man="1"/>
    <brk id="6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1:IV35"/>
  <sheetViews>
    <sheetView tabSelected="1" workbookViewId="0">
      <selection activeCell="K29" sqref="K29"/>
    </sheetView>
  </sheetViews>
  <sheetFormatPr defaultRowHeight="12.75"/>
  <cols>
    <col min="1" max="1" width="20.140625" customWidth="1"/>
    <col min="2" max="2" width="13" customWidth="1"/>
    <col min="3" max="3" width="13.42578125" customWidth="1"/>
    <col min="4" max="4" width="23.7109375" customWidth="1"/>
    <col min="5" max="5" width="17.5703125" customWidth="1"/>
    <col min="6" max="6" width="14.85546875" customWidth="1"/>
  </cols>
  <sheetData>
    <row r="11" spans="1:256">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row>
    <row r="12" spans="1:256" ht="15">
      <c r="A12" s="412" t="s">
        <v>14</v>
      </c>
      <c r="B12" s="412"/>
      <c r="C12" s="412"/>
      <c r="D12" s="412"/>
      <c r="E12" s="412"/>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row>
    <row r="13" spans="1:256">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row>
    <row r="14" spans="1:256">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row>
    <row r="15" spans="1:256" ht="14.25">
      <c r="A15" s="37"/>
      <c r="B15" s="37"/>
      <c r="C15" s="37"/>
      <c r="D15" s="37"/>
      <c r="E15" s="38"/>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row>
    <row r="16" spans="1:256" ht="14.25">
      <c r="A16" s="38" t="s">
        <v>19</v>
      </c>
      <c r="B16" s="37"/>
      <c r="C16" s="37"/>
      <c r="D16" s="37"/>
      <c r="E16" s="39">
        <f>'građevinsko-obrtnički'!$E$218</f>
        <v>0</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row>
    <row r="17" spans="1:256" ht="14.25">
      <c r="A17" s="37"/>
      <c r="B17" s="37"/>
      <c r="C17" s="37"/>
      <c r="D17" s="37"/>
      <c r="E17" s="38"/>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row>
    <row r="18" spans="1:256" ht="14.25">
      <c r="A18" s="38" t="s">
        <v>20</v>
      </c>
      <c r="B18" s="37"/>
      <c r="C18" s="37"/>
      <c r="D18" s="37"/>
      <c r="E18" s="39" t="str">
        <f>elektrotehnika!I652</f>
        <v/>
      </c>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row>
    <row r="19" spans="1:256" ht="15" thickBot="1">
      <c r="A19" s="20"/>
      <c r="B19" s="20"/>
      <c r="C19" s="19"/>
      <c r="D19" s="19"/>
      <c r="E19" s="23"/>
      <c r="F19" s="40"/>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4.25">
      <c r="A20" s="41" t="s">
        <v>21</v>
      </c>
      <c r="B20" s="42"/>
      <c r="C20" s="43"/>
      <c r="D20" s="43"/>
      <c r="E20" s="44" t="str">
        <f>IF(SUM(E16:E18)=0,"",SUM(E16:E18))</f>
        <v/>
      </c>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spans="1:256" ht="14.25">
      <c r="A21" s="45" t="s">
        <v>22</v>
      </c>
      <c r="B21" s="46"/>
      <c r="C21" s="47"/>
      <c r="D21" s="47"/>
      <c r="E21" s="48" t="str">
        <f>IF(SUM(E16:E18)=0,"",E20*0.25)</f>
        <v/>
      </c>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1:256" ht="15" thickBot="1">
      <c r="A22" s="49" t="s">
        <v>23</v>
      </c>
      <c r="B22" s="50"/>
      <c r="C22" s="51"/>
      <c r="D22" s="51"/>
      <c r="E22" s="52" t="str">
        <f>IF(SUM(E16:E18)=0,"",SUM(E20:E21))</f>
        <v/>
      </c>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1:256" ht="15">
      <c r="A23" s="53"/>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pans="1:256" ht="15">
      <c r="A24" s="53"/>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pans="1:256" ht="15">
      <c r="A25" s="53"/>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pans="1:256" ht="14.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ht="14.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ht="14.25">
      <c r="A28" s="7"/>
      <c r="B28" s="7"/>
      <c r="C28" s="364" t="s">
        <v>570</v>
      </c>
      <c r="D28" s="364"/>
      <c r="E28" s="364"/>
      <c r="F28" s="36"/>
      <c r="G28" s="36"/>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ht="14.25">
      <c r="A29" s="7"/>
      <c r="B29" s="7"/>
      <c r="C29" s="36"/>
      <c r="D29" s="36"/>
      <c r="E29" s="36"/>
      <c r="F29" s="36"/>
      <c r="G29" s="36"/>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ht="14.25">
      <c r="A30" s="7"/>
      <c r="B30" s="7"/>
      <c r="C30" s="36"/>
      <c r="D30" s="36"/>
      <c r="E30" s="36"/>
      <c r="F30" s="36"/>
      <c r="G30" s="36"/>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ht="14.25">
      <c r="A31" s="7"/>
      <c r="B31" s="7"/>
      <c r="C31" s="36"/>
      <c r="D31" s="36"/>
      <c r="E31" s="36"/>
      <c r="F31" s="36"/>
      <c r="G31" s="36"/>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ht="14.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ht="14.25">
      <c r="A33" s="7"/>
      <c r="B33" s="7"/>
      <c r="C33" s="365"/>
      <c r="D33" s="365"/>
      <c r="E33" s="365"/>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ht="14.25">
      <c r="A34" s="7"/>
      <c r="B34" s="7"/>
      <c r="C34" s="364"/>
      <c r="D34" s="364"/>
      <c r="E34" s="364"/>
      <c r="F34" s="36"/>
      <c r="G34" s="36"/>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ht="1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row>
  </sheetData>
  <mergeCells count="4">
    <mergeCell ref="A12:E12"/>
    <mergeCell ref="C28:E28"/>
    <mergeCell ref="C33:E33"/>
    <mergeCell ref="C34:E34"/>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naslovna</vt:lpstr>
      <vt:lpstr>građevinsko-obrtnički</vt:lpstr>
      <vt:lpstr>elektrotehnika</vt:lpstr>
      <vt:lpstr>rekapitulacija</vt:lpstr>
      <vt:lpstr>elektrotehnika!Ispis_naslova</vt:lpstr>
      <vt:lpstr>naslovna!Podrucje_ispisa</vt:lpstr>
    </vt:vector>
  </TitlesOfParts>
  <Company>DŽ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Dražen</dc:creator>
  <cp:lastModifiedBy>Korisnik</cp:lastModifiedBy>
  <cp:lastPrinted>2025-09-11T10:28:07Z</cp:lastPrinted>
  <dcterms:created xsi:type="dcterms:W3CDTF">2004-02-08T16:01:24Z</dcterms:created>
  <dcterms:modified xsi:type="dcterms:W3CDTF">2026-04-09T09:08:37Z</dcterms:modified>
</cp:coreProperties>
</file>