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01 2025" sheetId="14" r:id="rId1"/>
  </sheets>
  <calcPr calcId="145621"/>
</workbook>
</file>

<file path=xl/calcChain.xml><?xml version="1.0" encoding="utf-8"?>
<calcChain xmlns="http://schemas.openxmlformats.org/spreadsheetml/2006/main">
  <c r="D63" i="14" l="1"/>
  <c r="D61" i="14"/>
  <c r="D60" i="14"/>
  <c r="D40" i="14" l="1"/>
  <c r="D39" i="14"/>
  <c r="D51" i="14"/>
  <c r="D50" i="14"/>
  <c r="D64" i="14" l="1"/>
</calcChain>
</file>

<file path=xl/sharedStrings.xml><?xml version="1.0" encoding="utf-8"?>
<sst xmlns="http://schemas.openxmlformats.org/spreadsheetml/2006/main" count="173" uniqueCount="69">
  <si>
    <t>OSNOVNA ŠKOLA BARTULA KAŠIĆA</t>
  </si>
  <si>
    <t>BRIBIRSKI PRILAZ 2</t>
  </si>
  <si>
    <t>23000 ZADAR</t>
  </si>
  <si>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</si>
  <si>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</si>
  <si>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</si>
  <si>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</si>
  <si>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</si>
  <si>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izdatka</t>
  </si>
  <si>
    <t>OIB: 07457010076</t>
  </si>
  <si>
    <t>SPLIT</t>
  </si>
  <si>
    <t>ZADAR</t>
  </si>
  <si>
    <t>VINDIJA DD</t>
  </si>
  <si>
    <t>TVORNICA KRUHA ZADAR DD</t>
  </si>
  <si>
    <t>KONZUM PLUS D.O.O.</t>
  </si>
  <si>
    <t>ZDRAVO I KVALITETNO FRUTARIJA D.O.O.</t>
  </si>
  <si>
    <t>MEDITERAN SECURITY D.O.O.</t>
  </si>
  <si>
    <t>ZAGREB</t>
  </si>
  <si>
    <t>VARAŽDIN</t>
  </si>
  <si>
    <t>3238 Računalne usluge</t>
  </si>
  <si>
    <t>3222 Namirnice</t>
  </si>
  <si>
    <t>Odgovorna osoba: Katica Skukan, ravnateljica</t>
  </si>
  <si>
    <t>ĆAMIL BAŠIĆ</t>
  </si>
  <si>
    <t>3223 Energija</t>
  </si>
  <si>
    <t>3221 Uredski materijal i ost mat rashodi</t>
  </si>
  <si>
    <t>3234 Komunalne usluge</t>
  </si>
  <si>
    <t>VODOVOD D.O.O.</t>
  </si>
  <si>
    <t>ČISTOĆA D.O.O.</t>
  </si>
  <si>
    <t>3239 Ostale usluge</t>
  </si>
  <si>
    <t>CIKLON D.O.O.</t>
  </si>
  <si>
    <t>3231 Usl tel pošte i prijevoza</t>
  </si>
  <si>
    <t>HEP-OPSKRBA D.O.O.</t>
  </si>
  <si>
    <t>FINANCIJSKA AGENCIJA</t>
  </si>
  <si>
    <t>A1 HRVATSKA D.O.O.</t>
  </si>
  <si>
    <t>HRVATSKI TELEKOM D.O.</t>
  </si>
  <si>
    <t>HP-HRVATSKA POŠTA DD</t>
  </si>
  <si>
    <t>VELIKA GORICA</t>
  </si>
  <si>
    <t>SAMIRIĆ D.O.O.</t>
  </si>
  <si>
    <t>3295 Pristojbe i naknade</t>
  </si>
  <si>
    <t>3237 Intelektualne i osobne usluge (ukupni bruto iznos naknade)</t>
  </si>
  <si>
    <t>3111 Bruto plaće za redovan rad (ukupni iznos bez bolovanja na teret HZZO)</t>
  </si>
  <si>
    <t>3132 Doprinos za obvezno zdrav osig</t>
  </si>
  <si>
    <t>3121 Ostali rashodi za zaposlene</t>
  </si>
  <si>
    <t>3212 Naknade za prijevoz</t>
  </si>
  <si>
    <t>PREMIUM PLUS d.o.o.</t>
  </si>
  <si>
    <t>47612356838</t>
  </si>
  <si>
    <t>VRSI</t>
  </si>
  <si>
    <t>DIMNJAČAR DANKO JURLINA</t>
  </si>
  <si>
    <t>25272825447</t>
  </si>
  <si>
    <t>3299 Ostali nespomenuti rashodi</t>
  </si>
  <si>
    <t>MARIKOMERC D.O.O.</t>
  </si>
  <si>
    <t>POLIČNIK</t>
  </si>
  <si>
    <t>PZ POLIČANKA</t>
  </si>
  <si>
    <t>54319613171</t>
  </si>
  <si>
    <t>RIJEKA TRANS D.O.O.</t>
  </si>
  <si>
    <t>08418011938</t>
  </si>
  <si>
    <t>KUKULJANOVO</t>
  </si>
  <si>
    <t>NARODNE NOVINE D.D.</t>
  </si>
  <si>
    <t>DIDACTA D.O.O.</t>
  </si>
  <si>
    <t>SLAVONSKI BROD</t>
  </si>
  <si>
    <t>3722 Naknade građanima i kućanstvima u naravi</t>
  </si>
  <si>
    <t>BROSS TRADE D.O.O.</t>
  </si>
  <si>
    <t>UDRUGA LANAC KRETANJA</t>
  </si>
  <si>
    <t>ZA SIJEČANJ 2025. GODINE</t>
  </si>
  <si>
    <t>UKUPNO ZA SIJEČANJ 2025.</t>
  </si>
  <si>
    <t>3232 Usl tek i inv održavanja</t>
  </si>
  <si>
    <t>CS DATA vl. Boris Lemić</t>
  </si>
  <si>
    <t>07928109478</t>
  </si>
  <si>
    <t>HRVATSKI ZAVOD ZA ZAPOŠLJAVANJE PU ZADAR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</si>
</sst>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0" fillId="2" borderId="1" xfId="0" applyFill="1" applyBorder="1" applyAlignment="1">
      <alignment horizontal="left" wrapText="1" shrinkToFit="1"/>
    </xf>
    <xf numFmtId="164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49" fontId="0" fillId="0" borderId="1" xfId="0" applyNumberFormat="1" applyBorder="1" applyAlignment="1">
      <alignment horizontal="center"/>
    </xf>
    <xf numFmtId="0" fontId="0" fillId="0" borderId="0" xfId="0"/>
    <xf numFmtId="16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zoomScale="170" zoomScaleNormal="170" workbookViewId="0">
      <selection activeCell="C68" sqref="C68"/>
    </sheetView>
  </sheetViews>
  <sheetFormatPr defaultRowHeight="15" x14ac:dyDescent="0.25"/>
  <cols>
    <col min="1" max="1" width="38.5703125" style="23" customWidth="1"/>
    <col min="2" max="2" width="14" style="25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26" t="s">
        <v>3</v>
      </c>
      <c r="C6" s="26"/>
      <c r="D6" s="26"/>
    </row>
    <row r="7" spans="1:7" x14ac:dyDescent="0.25">
      <c r="B7" s="26" t="s">
        <v>63</v>
      </c>
      <c r="C7" s="26"/>
      <c r="D7" s="26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2082.4299999999998</v>
      </c>
      <c r="E10" s="8" t="s">
        <v>23</v>
      </c>
      <c r="G10" s="21"/>
    </row>
    <row r="11" spans="1:7" s="20" customFormat="1" x14ac:dyDescent="0.25">
      <c r="A11" s="5" t="s">
        <v>31</v>
      </c>
      <c r="B11" s="6">
        <v>63073332379</v>
      </c>
      <c r="C11" s="6" t="s">
        <v>17</v>
      </c>
      <c r="D11" s="24">
        <v>2211.4899999999998</v>
      </c>
      <c r="E11" s="8" t="s">
        <v>23</v>
      </c>
      <c r="G11" s="21"/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35.69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25.74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36.770000000000003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914.98</v>
      </c>
      <c r="E15" s="8" t="s">
        <v>25</v>
      </c>
    </row>
    <row r="16" spans="1:7" x14ac:dyDescent="0.25">
      <c r="A16" s="5" t="s">
        <v>26</v>
      </c>
      <c r="B16" s="6">
        <v>89406825003</v>
      </c>
      <c r="C16" s="6" t="s">
        <v>11</v>
      </c>
      <c r="D16" s="7">
        <v>28.17</v>
      </c>
      <c r="E16" s="8" t="s">
        <v>25</v>
      </c>
    </row>
    <row r="17" spans="1:5" x14ac:dyDescent="0.25">
      <c r="A17" s="5" t="s">
        <v>26</v>
      </c>
      <c r="B17" s="6">
        <v>89406825003</v>
      </c>
      <c r="C17" s="6" t="s">
        <v>11</v>
      </c>
      <c r="D17" s="7">
        <v>4.76</v>
      </c>
      <c r="E17" s="8" t="s">
        <v>25</v>
      </c>
    </row>
    <row r="18" spans="1:5" x14ac:dyDescent="0.25">
      <c r="A18" s="5" t="s">
        <v>26</v>
      </c>
      <c r="B18" s="6">
        <v>89406825003</v>
      </c>
      <c r="C18" s="6" t="s">
        <v>11</v>
      </c>
      <c r="D18" s="7">
        <v>12.86</v>
      </c>
      <c r="E18" s="8" t="s">
        <v>25</v>
      </c>
    </row>
    <row r="19" spans="1:5" x14ac:dyDescent="0.25">
      <c r="A19" s="5" t="s">
        <v>26</v>
      </c>
      <c r="B19" s="6">
        <v>89406825003</v>
      </c>
      <c r="C19" s="6" t="s">
        <v>11</v>
      </c>
      <c r="D19" s="7">
        <v>5.58</v>
      </c>
      <c r="E19" s="8" t="s">
        <v>25</v>
      </c>
    </row>
    <row r="20" spans="1:5" x14ac:dyDescent="0.25">
      <c r="A20" s="5" t="s">
        <v>26</v>
      </c>
      <c r="B20" s="6">
        <v>89406825003</v>
      </c>
      <c r="C20" s="6" t="s">
        <v>11</v>
      </c>
      <c r="D20" s="7">
        <v>350.86</v>
      </c>
      <c r="E20" s="8" t="s">
        <v>25</v>
      </c>
    </row>
    <row r="21" spans="1:5" x14ac:dyDescent="0.25">
      <c r="A21" s="5" t="s">
        <v>66</v>
      </c>
      <c r="B21" s="22" t="s">
        <v>67</v>
      </c>
      <c r="C21" s="6" t="s">
        <v>36</v>
      </c>
      <c r="D21" s="7">
        <v>30</v>
      </c>
      <c r="E21" s="8" t="s">
        <v>19</v>
      </c>
    </row>
    <row r="22" spans="1:5" x14ac:dyDescent="0.25">
      <c r="A22" s="5" t="s">
        <v>16</v>
      </c>
      <c r="B22" s="22" t="s">
        <v>48</v>
      </c>
      <c r="C22" s="6" t="s">
        <v>11</v>
      </c>
      <c r="D22" s="7">
        <v>81.25</v>
      </c>
      <c r="E22" s="8" t="s">
        <v>28</v>
      </c>
    </row>
    <row r="23" spans="1:5" x14ac:dyDescent="0.25">
      <c r="A23" s="5" t="s">
        <v>54</v>
      </c>
      <c r="B23" s="22" t="s">
        <v>55</v>
      </c>
      <c r="C23" s="6" t="s">
        <v>56</v>
      </c>
      <c r="D23" s="7">
        <v>5884.13</v>
      </c>
      <c r="E23" s="8" t="s">
        <v>23</v>
      </c>
    </row>
    <row r="24" spans="1:5" x14ac:dyDescent="0.25">
      <c r="A24" s="5" t="s">
        <v>54</v>
      </c>
      <c r="B24" s="22" t="s">
        <v>55</v>
      </c>
      <c r="C24" s="6" t="s">
        <v>56</v>
      </c>
      <c r="D24" s="7">
        <v>925.38</v>
      </c>
      <c r="E24" s="8" t="s">
        <v>23</v>
      </c>
    </row>
    <row r="25" spans="1:5" x14ac:dyDescent="0.25">
      <c r="A25" s="5" t="s">
        <v>54</v>
      </c>
      <c r="B25" s="22" t="s">
        <v>55</v>
      </c>
      <c r="C25" s="6" t="s">
        <v>56</v>
      </c>
      <c r="D25" s="7">
        <v>1766.63</v>
      </c>
      <c r="E25" s="8" t="s">
        <v>23</v>
      </c>
    </row>
    <row r="26" spans="1:5" x14ac:dyDescent="0.25">
      <c r="A26" s="5" t="s">
        <v>54</v>
      </c>
      <c r="B26" s="22" t="s">
        <v>55</v>
      </c>
      <c r="C26" s="6" t="s">
        <v>56</v>
      </c>
      <c r="D26" s="7">
        <v>745.88</v>
      </c>
      <c r="E26" s="8" t="s">
        <v>23</v>
      </c>
    </row>
    <row r="27" spans="1:5" x14ac:dyDescent="0.25">
      <c r="A27" s="5" t="s">
        <v>54</v>
      </c>
      <c r="B27" s="22" t="s">
        <v>55</v>
      </c>
      <c r="C27" s="6" t="s">
        <v>56</v>
      </c>
      <c r="D27" s="7">
        <v>1261.8800000000001</v>
      </c>
      <c r="E27" s="8" t="s">
        <v>23</v>
      </c>
    </row>
    <row r="28" spans="1:5" x14ac:dyDescent="0.25">
      <c r="A28" s="5" t="s">
        <v>68</v>
      </c>
      <c r="B28" s="6">
        <v>91547293790</v>
      </c>
      <c r="C28" s="6" t="s">
        <v>11</v>
      </c>
      <c r="D28" s="7">
        <v>49.54</v>
      </c>
      <c r="E28" s="8" t="s">
        <v>49</v>
      </c>
    </row>
    <row r="29" spans="1:5" x14ac:dyDescent="0.25">
      <c r="A29" s="5" t="s">
        <v>13</v>
      </c>
      <c r="B29" s="6">
        <v>90373162012</v>
      </c>
      <c r="C29" s="6" t="s">
        <v>11</v>
      </c>
      <c r="D29" s="7">
        <v>319.26</v>
      </c>
      <c r="E29" s="8" t="s">
        <v>20</v>
      </c>
    </row>
    <row r="30" spans="1:5" x14ac:dyDescent="0.25">
      <c r="A30" s="5" t="s">
        <v>37</v>
      </c>
      <c r="B30" s="6">
        <v>17091086337</v>
      </c>
      <c r="C30" s="6" t="s">
        <v>11</v>
      </c>
      <c r="D30" s="7">
        <v>350.95</v>
      </c>
      <c r="E30" s="8" t="s">
        <v>20</v>
      </c>
    </row>
    <row r="31" spans="1:5" x14ac:dyDescent="0.25">
      <c r="A31" s="5" t="s">
        <v>15</v>
      </c>
      <c r="B31" s="6">
        <v>63949120108</v>
      </c>
      <c r="C31" s="6" t="s">
        <v>10</v>
      </c>
      <c r="D31" s="7">
        <v>635.80999999999995</v>
      </c>
      <c r="E31" s="8" t="s">
        <v>20</v>
      </c>
    </row>
    <row r="32" spans="1:5" x14ac:dyDescent="0.25">
      <c r="A32" s="5" t="s">
        <v>13</v>
      </c>
      <c r="B32" s="6">
        <v>90373162012</v>
      </c>
      <c r="C32" s="6" t="s">
        <v>11</v>
      </c>
      <c r="D32" s="7">
        <v>66.69</v>
      </c>
      <c r="E32" s="8" t="s">
        <v>20</v>
      </c>
    </row>
    <row r="33" spans="1:5" x14ac:dyDescent="0.25">
      <c r="A33" s="5" t="s">
        <v>13</v>
      </c>
      <c r="B33" s="6">
        <v>90373162012</v>
      </c>
      <c r="C33" s="6" t="s">
        <v>11</v>
      </c>
      <c r="D33" s="7">
        <v>8438.15</v>
      </c>
      <c r="E33" s="8" t="s">
        <v>20</v>
      </c>
    </row>
    <row r="34" spans="1:5" x14ac:dyDescent="0.25">
      <c r="A34" s="5" t="s">
        <v>12</v>
      </c>
      <c r="B34" s="6">
        <v>44138062462</v>
      </c>
      <c r="C34" s="6" t="s">
        <v>18</v>
      </c>
      <c r="D34" s="7">
        <v>3816.32</v>
      </c>
      <c r="E34" s="8" t="s">
        <v>20</v>
      </c>
    </row>
    <row r="35" spans="1:5" x14ac:dyDescent="0.25">
      <c r="A35" s="5" t="s">
        <v>13</v>
      </c>
      <c r="B35" s="6">
        <v>90373162012</v>
      </c>
      <c r="C35" s="6" t="s">
        <v>11</v>
      </c>
      <c r="D35" s="7">
        <v>115.39</v>
      </c>
      <c r="E35" s="8" t="s">
        <v>20</v>
      </c>
    </row>
    <row r="36" spans="1:5" x14ac:dyDescent="0.25">
      <c r="A36" s="5" t="s">
        <v>50</v>
      </c>
      <c r="B36" s="6">
        <v>2359254184</v>
      </c>
      <c r="C36" s="6" t="s">
        <v>51</v>
      </c>
      <c r="D36" s="7">
        <v>926.88</v>
      </c>
      <c r="E36" s="8" t="s">
        <v>20</v>
      </c>
    </row>
    <row r="37" spans="1:5" x14ac:dyDescent="0.25">
      <c r="A37" s="5" t="s">
        <v>14</v>
      </c>
      <c r="B37" s="6">
        <v>62226620908</v>
      </c>
      <c r="C37" s="6" t="s">
        <v>17</v>
      </c>
      <c r="D37" s="7">
        <v>544.15</v>
      </c>
      <c r="E37" s="8" t="s">
        <v>20</v>
      </c>
    </row>
    <row r="38" spans="1:5" x14ac:dyDescent="0.25">
      <c r="A38" s="5" t="s">
        <v>12</v>
      </c>
      <c r="B38" s="6">
        <v>44138062462</v>
      </c>
      <c r="C38" s="6" t="s">
        <v>18</v>
      </c>
      <c r="D38" s="7">
        <v>1003.67</v>
      </c>
      <c r="E38" s="8" t="s">
        <v>20</v>
      </c>
    </row>
    <row r="39" spans="1:5" x14ac:dyDescent="0.25">
      <c r="A39" s="5" t="s">
        <v>52</v>
      </c>
      <c r="B39" s="22" t="s">
        <v>53</v>
      </c>
      <c r="C39" s="6" t="s">
        <v>51</v>
      </c>
      <c r="D39" s="7">
        <f>1882.04+1080.81</f>
        <v>2962.85</v>
      </c>
      <c r="E39" s="8" t="s">
        <v>20</v>
      </c>
    </row>
    <row r="40" spans="1:5" x14ac:dyDescent="0.25">
      <c r="A40" s="5" t="s">
        <v>61</v>
      </c>
      <c r="B40" s="6">
        <v>83598114879</v>
      </c>
      <c r="C40" s="6" t="s">
        <v>10</v>
      </c>
      <c r="D40" s="7">
        <f>1937.82</f>
        <v>1937.82</v>
      </c>
      <c r="E40" s="8" t="s">
        <v>20</v>
      </c>
    </row>
    <row r="41" spans="1:5" x14ac:dyDescent="0.25">
      <c r="A41" s="5" t="s">
        <v>13</v>
      </c>
      <c r="B41" s="6">
        <v>90373162012</v>
      </c>
      <c r="C41" s="6" t="s">
        <v>11</v>
      </c>
      <c r="D41" s="7">
        <v>171.47</v>
      </c>
      <c r="E41" s="8" t="s">
        <v>20</v>
      </c>
    </row>
    <row r="42" spans="1:5" x14ac:dyDescent="0.25">
      <c r="A42" s="5" t="s">
        <v>37</v>
      </c>
      <c r="B42" s="6">
        <v>17091086337</v>
      </c>
      <c r="C42" s="6" t="s">
        <v>11</v>
      </c>
      <c r="D42" s="7">
        <v>100.02</v>
      </c>
      <c r="E42" s="8" t="s">
        <v>20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240.46</v>
      </c>
      <c r="E43" s="8" t="s">
        <v>24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40.64</v>
      </c>
      <c r="E44" s="8" t="s">
        <v>24</v>
      </c>
    </row>
    <row r="45" spans="1:5" x14ac:dyDescent="0.25">
      <c r="A45" s="5" t="s">
        <v>29</v>
      </c>
      <c r="B45" s="6">
        <v>52869401719</v>
      </c>
      <c r="C45" s="6" t="s">
        <v>11</v>
      </c>
      <c r="D45" s="7">
        <v>18.75</v>
      </c>
      <c r="E45" s="8" t="s">
        <v>25</v>
      </c>
    </row>
    <row r="46" spans="1:5" x14ac:dyDescent="0.25">
      <c r="A46" s="5" t="s">
        <v>29</v>
      </c>
      <c r="B46" s="6">
        <v>52869401719</v>
      </c>
      <c r="C46" s="6" t="s">
        <v>11</v>
      </c>
      <c r="D46" s="7">
        <v>18.75</v>
      </c>
      <c r="E46" s="8" t="s">
        <v>25</v>
      </c>
    </row>
    <row r="47" spans="1:5" x14ac:dyDescent="0.25">
      <c r="A47" s="5" t="s">
        <v>47</v>
      </c>
      <c r="B47" s="6">
        <v>49980852277</v>
      </c>
      <c r="C47" s="6" t="s">
        <v>46</v>
      </c>
      <c r="D47" s="7">
        <v>213.25</v>
      </c>
      <c r="E47" s="8" t="s">
        <v>25</v>
      </c>
    </row>
    <row r="48" spans="1:5" x14ac:dyDescent="0.25">
      <c r="A48" s="5" t="s">
        <v>35</v>
      </c>
      <c r="B48" s="6">
        <v>87311810356</v>
      </c>
      <c r="C48" s="6" t="s">
        <v>36</v>
      </c>
      <c r="D48" s="7">
        <v>71.08</v>
      </c>
      <c r="E48" s="8" t="s">
        <v>30</v>
      </c>
    </row>
    <row r="49" spans="1:5" x14ac:dyDescent="0.25">
      <c r="A49" s="5" t="s">
        <v>33</v>
      </c>
      <c r="B49" s="6">
        <v>29524210204</v>
      </c>
      <c r="C49" s="6" t="s">
        <v>17</v>
      </c>
      <c r="D49" s="7">
        <v>4750</v>
      </c>
      <c r="E49" s="8" t="s">
        <v>65</v>
      </c>
    </row>
    <row r="50" spans="1:5" x14ac:dyDescent="0.25">
      <c r="A50" s="5" t="s">
        <v>34</v>
      </c>
      <c r="B50" s="6">
        <v>81793146560</v>
      </c>
      <c r="C50" s="6" t="s">
        <v>17</v>
      </c>
      <c r="D50" s="7">
        <f>25.79+17.01</f>
        <v>42.8</v>
      </c>
      <c r="E50" s="8" t="s">
        <v>30</v>
      </c>
    </row>
    <row r="51" spans="1:5" x14ac:dyDescent="0.25">
      <c r="A51" s="5" t="s">
        <v>33</v>
      </c>
      <c r="B51" s="6">
        <v>29524210204</v>
      </c>
      <c r="C51" s="6" t="s">
        <v>17</v>
      </c>
      <c r="D51" s="7">
        <f>4.18+35.09+256.82+14.18</f>
        <v>310.27</v>
      </c>
      <c r="E51" s="8" t="s">
        <v>30</v>
      </c>
    </row>
    <row r="52" spans="1:5" x14ac:dyDescent="0.25">
      <c r="A52" s="5" t="s">
        <v>32</v>
      </c>
      <c r="B52" s="6">
        <v>85821130368</v>
      </c>
      <c r="C52" s="6" t="s">
        <v>17</v>
      </c>
      <c r="D52" s="7">
        <v>1.66</v>
      </c>
      <c r="E52" s="8" t="s">
        <v>19</v>
      </c>
    </row>
    <row r="53" spans="1:5" x14ac:dyDescent="0.25">
      <c r="A53" s="5" t="s">
        <v>62</v>
      </c>
      <c r="B53" s="6">
        <v>56575768790</v>
      </c>
      <c r="C53" s="6" t="s">
        <v>17</v>
      </c>
      <c r="D53" s="7">
        <v>124.45</v>
      </c>
      <c r="E53" s="8" t="s">
        <v>19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129.15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449.79</v>
      </c>
      <c r="E55" s="8" t="s">
        <v>20</v>
      </c>
    </row>
    <row r="56" spans="1:5" x14ac:dyDescent="0.25">
      <c r="A56" s="5" t="s">
        <v>61</v>
      </c>
      <c r="B56" s="6">
        <v>83598114879</v>
      </c>
      <c r="C56" s="6" t="s">
        <v>10</v>
      </c>
      <c r="D56" s="7">
        <v>860.77</v>
      </c>
      <c r="E56" s="8" t="s">
        <v>20</v>
      </c>
    </row>
    <row r="57" spans="1:5" x14ac:dyDescent="0.25">
      <c r="A57" s="5" t="s">
        <v>58</v>
      </c>
      <c r="B57" s="6">
        <v>23345558826</v>
      </c>
      <c r="C57" s="6" t="s">
        <v>59</v>
      </c>
      <c r="D57" s="7">
        <v>6231.27</v>
      </c>
      <c r="E57" s="8" t="s">
        <v>60</v>
      </c>
    </row>
    <row r="58" spans="1:5" x14ac:dyDescent="0.25">
      <c r="A58" s="15" t="s">
        <v>22</v>
      </c>
      <c r="B58" s="6"/>
      <c r="C58" s="5"/>
      <c r="D58" s="7">
        <v>148.61000000000001</v>
      </c>
      <c r="E58" s="5" t="s">
        <v>39</v>
      </c>
    </row>
    <row r="59" spans="1:5" x14ac:dyDescent="0.25">
      <c r="A59" s="16"/>
      <c r="B59" s="17"/>
      <c r="C59" s="18"/>
      <c r="D59" s="19">
        <v>672</v>
      </c>
      <c r="E59" s="23" t="s">
        <v>38</v>
      </c>
    </row>
    <row r="60" spans="1:5" x14ac:dyDescent="0.25">
      <c r="A60" s="16"/>
      <c r="B60" s="17"/>
      <c r="C60" s="18"/>
      <c r="D60" s="19">
        <f>12366.68+2448.83+9709.76+1154.82+220260.06</f>
        <v>245940.15</v>
      </c>
      <c r="E60" s="23" t="s">
        <v>40</v>
      </c>
    </row>
    <row r="61" spans="1:5" x14ac:dyDescent="0.25">
      <c r="A61" s="16"/>
      <c r="B61" s="17"/>
      <c r="C61" s="18"/>
      <c r="D61" s="19">
        <f>2040.5+75.07+1602.11+190.55+34751.18</f>
        <v>38659.410000000003</v>
      </c>
      <c r="E61" s="23" t="s">
        <v>41</v>
      </c>
    </row>
    <row r="62" spans="1:5" x14ac:dyDescent="0.25">
      <c r="A62" s="16"/>
      <c r="B62" s="17"/>
      <c r="C62" s="18"/>
      <c r="D62" s="19">
        <v>3662.16</v>
      </c>
      <c r="E62" s="23" t="s">
        <v>42</v>
      </c>
    </row>
    <row r="63" spans="1:5" x14ac:dyDescent="0.25">
      <c r="A63" s="16"/>
      <c r="B63" s="17"/>
      <c r="C63" s="18"/>
      <c r="D63" s="19">
        <f>119.46+39.82+576.05+39.82+3736.6+360.38</f>
        <v>4872.13</v>
      </c>
      <c r="E63" s="23" t="s">
        <v>43</v>
      </c>
    </row>
    <row r="64" spans="1:5" x14ac:dyDescent="0.25">
      <c r="A64" s="27" t="s">
        <v>64</v>
      </c>
      <c r="B64" s="27"/>
      <c r="C64" s="13"/>
      <c r="D64" s="12">
        <f>SUM(D10:D63)</f>
        <v>345300.99999999994</v>
      </c>
      <c r="E64" s="14"/>
    </row>
    <row r="65" spans="1:7" x14ac:dyDescent="0.25">
      <c r="D65" s="3"/>
    </row>
    <row r="66" spans="1:7" x14ac:dyDescent="0.25">
      <c r="D66" s="26" t="s">
        <v>21</v>
      </c>
      <c r="E66" s="26"/>
    </row>
    <row r="67" spans="1:7" x14ac:dyDescent="0.25">
      <c r="D67" s="3"/>
    </row>
    <row r="68" spans="1:7" x14ac:dyDescent="0.25">
      <c r="D68" s="3"/>
    </row>
    <row r="69" spans="1:7" x14ac:dyDescent="0.25">
      <c r="D69" s="3"/>
    </row>
    <row r="70" spans="1:7" x14ac:dyDescent="0.25">
      <c r="D70" s="3"/>
    </row>
    <row r="71" spans="1:7" x14ac:dyDescent="0.25">
      <c r="D71" s="3"/>
    </row>
    <row r="72" spans="1:7" x14ac:dyDescent="0.25">
      <c r="D72" s="3"/>
    </row>
    <row r="73" spans="1:7" x14ac:dyDescent="0.25">
      <c r="D73" s="3"/>
    </row>
    <row r="74" spans="1:7" x14ac:dyDescent="0.25">
      <c r="D74" s="3"/>
    </row>
    <row r="75" spans="1:7" x14ac:dyDescent="0.25">
      <c r="D75" s="3"/>
    </row>
    <row r="76" spans="1:7" x14ac:dyDescent="0.25">
      <c r="D76" s="3"/>
    </row>
    <row r="77" spans="1:7" x14ac:dyDescent="0.25">
      <c r="D77" s="3"/>
    </row>
    <row r="78" spans="1:7" x14ac:dyDescent="0.25">
      <c r="D78" s="3"/>
    </row>
    <row r="79" spans="1:7" x14ac:dyDescent="0.25">
      <c r="D79" s="3"/>
    </row>
    <row r="80" spans="1:7" s="4" customFormat="1" x14ac:dyDescent="0.25">
      <c r="A80" s="23"/>
      <c r="B80" s="25"/>
      <c r="C80" s="23"/>
      <c r="D80" s="3"/>
      <c r="F80" s="23"/>
      <c r="G80" s="23"/>
    </row>
    <row r="81" spans="1:7" s="4" customFormat="1" x14ac:dyDescent="0.25">
      <c r="A81" s="23"/>
      <c r="B81" s="25"/>
      <c r="C81" s="23"/>
      <c r="D81" s="3"/>
      <c r="F81" s="23"/>
      <c r="G81" s="23"/>
    </row>
    <row r="82" spans="1:7" s="4" customFormat="1" x14ac:dyDescent="0.25">
      <c r="A82" s="23"/>
      <c r="B82" s="25"/>
      <c r="C82" s="23"/>
      <c r="D82" s="3"/>
      <c r="F82" s="23"/>
      <c r="G82" s="23"/>
    </row>
    <row r="83" spans="1:7" s="4" customFormat="1" x14ac:dyDescent="0.25">
      <c r="A83" s="23"/>
      <c r="B83" s="25"/>
      <c r="C83" s="23"/>
      <c r="D83" s="3"/>
      <c r="F83" s="23"/>
      <c r="G83" s="23"/>
    </row>
    <row r="84" spans="1:7" s="4" customFormat="1" x14ac:dyDescent="0.25">
      <c r="A84" s="23"/>
      <c r="B84" s="25"/>
      <c r="C84" s="23"/>
      <c r="D84" s="3"/>
      <c r="F84" s="23"/>
      <c r="G84" s="23"/>
    </row>
  </sheetData>
  <mergeCells count="4">
    <mergeCell ref="B6:D6"/>
    <mergeCell ref="B7:D7"/>
    <mergeCell ref="A64:B64"/>
    <mergeCell ref="D66:E6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2025-02-11T11:21:25Z</cp:lastPrinted>
  <dcterms:created xsi:type="dcterms:W3CDTF">2024-02-19T10:46:54Z</dcterms:created>
  <dcterms:modified xsi:type="dcterms:W3CDTF">2025-02-11T11:21:28Z</dcterms:modified>
</cp:coreProperties>
</file>